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195" windowWidth="11280" windowHeight="6690" tabRatio="599" firstSheet="21" activeTab="24"/>
  </bookViews>
  <sheets>
    <sheet name="MANTENIMIENTO TRANSPORTE" sheetId="34" r:id="rId1"/>
    <sheet name="MANTENIMIENTO DE EQUIPO OFIC" sheetId="70" r:id="rId2"/>
    <sheet name="MANT AIRE" sheetId="71" r:id="rId3"/>
    <sheet name="CEREMONIAL" sheetId="61" r:id="rId4"/>
    <sheet name="PAPEL DE ESCRITORIO" sheetId="62" r:id="rId5"/>
    <sheet name="PROD ARTES GRAFICAS" sheetId="63" r:id="rId6"/>
    <sheet name="PROD PAPEL Y CARTON" sheetId="64" r:id="rId7"/>
    <sheet name="PERIODICOS" sheetId="65" r:id="rId8"/>
    <sheet name="LLANTAS" sheetId="66" r:id="rId9"/>
    <sheet name="PROD QUIMICOS" sheetId="67" r:id="rId10"/>
    <sheet name="MAT PLASTICO" sheetId="68" r:id="rId11"/>
    <sheet name="HERRAMIENTAS" sheetId="69" r:id="rId12"/>
    <sheet name="ELEMENTOS LIMPIEZA" sheetId="72" r:id="rId13"/>
    <sheet name="UTILES DE OFICINA" sheetId="73" r:id="rId14"/>
    <sheet name="UTENSILIOS COCINA" sheetId="74" r:id="rId15"/>
    <sheet name="REPUESTOS" sheetId="75" r:id="rId16"/>
    <sheet name="ALIMENTOS" sheetId="76" r:id="rId17"/>
    <sheet name="GASOLINA" sheetId="77" r:id="rId18"/>
    <sheet name="DIESEL" sheetId="78" r:id="rId19"/>
    <sheet name="EQUIPO OFICINA" sheetId="79" r:id="rId20"/>
    <sheet name="EQUIPO COMPUTACION" sheetId="80" r:id="rId21"/>
    <sheet name="APLICACIONES INFOR" sheetId="81" r:id="rId22"/>
    <sheet name="PROVICCSOL BOS" sheetId="13" r:id="rId23"/>
    <sheet name="PROVICCSOL CONSULTORIA" sheetId="33" r:id="rId24"/>
    <sheet name="DGSC BOS" sheetId="82" r:id="rId25"/>
    <sheet name="Hoja3" sheetId="84" r:id="rId26"/>
  </sheets>
  <calcPr calcId="144525"/>
</workbook>
</file>

<file path=xl/calcChain.xml><?xml version="1.0" encoding="utf-8"?>
<calcChain xmlns="http://schemas.openxmlformats.org/spreadsheetml/2006/main">
  <c r="AB381" i="82" l="1"/>
  <c r="AB30" i="82"/>
  <c r="AB182" i="82"/>
  <c r="AB222" i="82"/>
  <c r="AB236" i="82"/>
  <c r="AB341" i="82"/>
  <c r="AB368" i="82"/>
  <c r="AB355" i="82"/>
  <c r="AB327" i="82"/>
  <c r="AB314" i="82"/>
  <c r="AB301" i="82"/>
  <c r="AB288" i="82"/>
  <c r="AB275" i="82"/>
  <c r="AB262" i="82"/>
  <c r="AB249" i="82"/>
  <c r="AB208" i="82" l="1"/>
  <c r="AB195" i="82"/>
  <c r="AB168" i="82"/>
  <c r="AB155" i="82"/>
  <c r="AB142" i="82"/>
  <c r="AB129" i="82"/>
  <c r="AB114" i="82"/>
  <c r="AB101" i="82"/>
  <c r="AB85" i="82"/>
  <c r="AB72" i="82"/>
  <c r="AB58" i="82"/>
  <c r="AB43" i="82"/>
  <c r="AB16" i="82"/>
  <c r="AE26" i="33"/>
  <c r="AD25" i="33"/>
  <c r="AB41" i="13"/>
  <c r="M12" i="81" l="1"/>
  <c r="M14" i="80"/>
  <c r="M12" i="79"/>
  <c r="M16" i="78"/>
  <c r="M12" i="77"/>
  <c r="M14" i="76"/>
  <c r="M18" i="75" l="1"/>
  <c r="M14" i="74"/>
  <c r="M12" i="73"/>
  <c r="M16" i="72"/>
  <c r="M18" i="71"/>
  <c r="M16" i="70"/>
  <c r="M14" i="69"/>
  <c r="M14" i="68"/>
  <c r="M12" i="67"/>
  <c r="M14" i="66"/>
  <c r="M12" i="65"/>
  <c r="M18" i="64"/>
  <c r="M14" i="63"/>
  <c r="M12" i="62"/>
  <c r="M20" i="61"/>
  <c r="M18" i="34"/>
</calcChain>
</file>

<file path=xl/comments1.xml><?xml version="1.0" encoding="utf-8"?>
<comments xmlns="http://schemas.openxmlformats.org/spreadsheetml/2006/main">
  <authors>
    <author>Verónica Iveth Bueso Leiva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C4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2.xml><?xml version="1.0" encoding="utf-8"?>
<comments xmlns="http://schemas.openxmlformats.org/spreadsheetml/2006/main">
  <authors>
    <author>Verónica Iveth Bueso Leiva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CPI: Concurso Público Internacional
CPN: Concurso Público Nacional
LP: Concurso Privado
3C. Comparacion 3 CV´s
CD: Contratacion Directa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E2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</commentList>
</comments>
</file>

<file path=xl/comments3.xml><?xml version="1.0" encoding="utf-8"?>
<comments xmlns="http://schemas.openxmlformats.org/spreadsheetml/2006/main">
  <authors>
    <author>Verónica Iveth Bueso Leiva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2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4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4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53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6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8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8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8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9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9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9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9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12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2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2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2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139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39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39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39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15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5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5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5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16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6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6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6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17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7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7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19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19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19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19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20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20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20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21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21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21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23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23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23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23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24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24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24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24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259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259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259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259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27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27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27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272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28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28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28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285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29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29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29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298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3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3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3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31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32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32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32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32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337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337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337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337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35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35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35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351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36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36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36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364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C37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37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E37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G376" authorId="0">
      <text>
        <r>
          <rPr>
            <b/>
            <sz val="9"/>
            <color indexed="81"/>
            <rFont val="Tahoma"/>
            <family val="2"/>
          </rPr>
          <t>Verónica Iveth Bueso Leiva: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</commentList>
</comments>
</file>

<file path=xl/sharedStrings.xml><?xml version="1.0" encoding="utf-8"?>
<sst xmlns="http://schemas.openxmlformats.org/spreadsheetml/2006/main" count="4765" uniqueCount="236">
  <si>
    <t>DD/MM/AA</t>
  </si>
  <si>
    <t>Etapa Bases</t>
  </si>
  <si>
    <t>Fecha de Actualización:</t>
  </si>
  <si>
    <t>DATOS FINALES DEL CONTRATO</t>
  </si>
  <si>
    <t>Clave Institucional</t>
  </si>
  <si>
    <t xml:space="preserve">Costo Final </t>
  </si>
  <si>
    <t>PROGRAMA DE CONTRATACIONES (FECHAS ESTIMADAS / REALES)</t>
  </si>
  <si>
    <t xml:space="preserve">Descripción </t>
  </si>
  <si>
    <t>Método de Compra</t>
  </si>
  <si>
    <t>Etapa de Evaluación de Ofertas</t>
  </si>
  <si>
    <t>Etapa de Contratación</t>
  </si>
  <si>
    <t>TOTAL ( X CADA CATEGORÍA)</t>
  </si>
  <si>
    <t>Estimada</t>
  </si>
  <si>
    <t>Fecha de emisión:</t>
  </si>
  <si>
    <t>Relación con el POA</t>
  </si>
  <si>
    <t>Nombre Adjudicatario (s)</t>
  </si>
  <si>
    <t>Contrato (s) #</t>
  </si>
  <si>
    <t>Costo Estimado</t>
  </si>
  <si>
    <r>
      <t>Categoría(s):  BIENES / OBRA CIVIL / SERVICIOS DISTINTOS DE SERV. CONSULTORIA) (</t>
    </r>
    <r>
      <rPr>
        <b/>
        <sz val="14"/>
        <color indexed="10"/>
        <rFont val="Arial"/>
        <family val="2"/>
      </rPr>
      <t xml:space="preserve"> listar por categoría por separado</t>
    </r>
    <r>
      <rPr>
        <b/>
        <sz val="14"/>
        <color indexed="12"/>
        <rFont val="Arial"/>
        <family val="2"/>
      </rPr>
      <t>)</t>
    </r>
  </si>
  <si>
    <t>Fecha de Aprobación:</t>
  </si>
  <si>
    <t>Fecha de Registro ONCAE:</t>
  </si>
  <si>
    <t>Fecha de Actualización ONCAE:</t>
  </si>
  <si>
    <t>INICIO</t>
  </si>
  <si>
    <t>FIN</t>
  </si>
  <si>
    <t>SIMPLIFICADO</t>
  </si>
  <si>
    <t>2C</t>
  </si>
  <si>
    <t>FONDOS NACIONALES</t>
  </si>
  <si>
    <t>SECRETARÍA DE ESTADO DE LA PRESIDENCIA</t>
  </si>
  <si>
    <t>PLAN DE ADQUISICIONES Y CONTRATACIONES (PAC) 2015</t>
  </si>
  <si>
    <t>Mantenimiento y reparaciones varias de los diferentes vehiculos de esta secretaria</t>
  </si>
  <si>
    <t>COT.01-01/01</t>
  </si>
  <si>
    <t>COT.01-01/02</t>
  </si>
  <si>
    <t>COT.01-01/03</t>
  </si>
  <si>
    <t>COT.01-01/04</t>
  </si>
  <si>
    <t>JUAN DE LA ROSA MARTINEZ JEFE DE ADQUISICIONES</t>
  </si>
  <si>
    <t>SECRETARIA DE ESTADO DE LA PRESIDENCIA (OFICINA DE ADQUISICIONES)</t>
  </si>
  <si>
    <t>Atencion de diferentes reuniones realizadas en esta Secretaria</t>
  </si>
  <si>
    <t>COT.01-01/05</t>
  </si>
  <si>
    <t>COT.01-01/06</t>
  </si>
  <si>
    <t>COT.01-01/07</t>
  </si>
  <si>
    <t>COT.01-01/08</t>
  </si>
  <si>
    <t>COT.01-01/09</t>
  </si>
  <si>
    <t xml:space="preserve">Compra de papel bond en diferentes tamaños </t>
  </si>
  <si>
    <t>COT.01-01/10</t>
  </si>
  <si>
    <t>Elaboracion de papel membretado en diferentes tamaños</t>
  </si>
  <si>
    <t>COT.01-01/11</t>
  </si>
  <si>
    <t>COT.01-01/12</t>
  </si>
  <si>
    <t>Compra de papel higienico,klennex y servilletas para uso de las diferentes oficinas de esta Secretaria</t>
  </si>
  <si>
    <t>COT.01-01/13</t>
  </si>
  <si>
    <t>COT.01-01/14</t>
  </si>
  <si>
    <t>COT.01-01/15</t>
  </si>
  <si>
    <t>COT.01-01/16</t>
  </si>
  <si>
    <t>Suscripcion anual en los diferentes periodicos del pais</t>
  </si>
  <si>
    <t>COT.01-01/17</t>
  </si>
  <si>
    <t>Compra de llantas para vehiculo de esta Secretaria</t>
  </si>
  <si>
    <t>COT.01-01/18</t>
  </si>
  <si>
    <t>COT.01-01/19</t>
  </si>
  <si>
    <t>Recarga de los diferentes extintores de esta Secretaria.</t>
  </si>
  <si>
    <t>COT.01-01/20</t>
  </si>
  <si>
    <t>06/13/15</t>
  </si>
  <si>
    <t>Compra de bolsas plasticas para basura en diferentes tamaños</t>
  </si>
  <si>
    <t>COT.01-01/21</t>
  </si>
  <si>
    <t>COT.01-01/22</t>
  </si>
  <si>
    <t>Compra de herramientas varias para uso de la oficina de Servicios y Generales y Unidad de Tecnologia</t>
  </si>
  <si>
    <t>COT.01-01/23</t>
  </si>
  <si>
    <t>COT.01-01/24</t>
  </si>
  <si>
    <t>Mantenimiento y reparaciones varias de los diferentes equipos de oficina de esta Secretaria</t>
  </si>
  <si>
    <t>COT.01-01/25</t>
  </si>
  <si>
    <t>COT.01-01/26</t>
  </si>
  <si>
    <t>COT.01-01/27</t>
  </si>
  <si>
    <t>Mantenimiento y reparaciones varias de los diferentes unidades de aire acondicionado de esta Secretaria</t>
  </si>
  <si>
    <t>COT.01-01/28</t>
  </si>
  <si>
    <t>COT.01-01/29</t>
  </si>
  <si>
    <t>COT.01-01/30</t>
  </si>
  <si>
    <t>COT.01-01/31</t>
  </si>
  <si>
    <t>Compra de material de limpieza varios para uso de las diferentes oficinas de esta Secretaria.</t>
  </si>
  <si>
    <t>COT.01-01/32</t>
  </si>
  <si>
    <t>COT.01-01/33</t>
  </si>
  <si>
    <t>COT.01-01/34</t>
  </si>
  <si>
    <t>Compra de utiles de escritorio varios para uso de las diferentes oficinas de esta Secretaria.</t>
  </si>
  <si>
    <t>COT.01-01/35</t>
  </si>
  <si>
    <t>COT.01-01/36</t>
  </si>
  <si>
    <t>COT.01-01/37</t>
  </si>
  <si>
    <t>Compra de desechables para uso de las diferentes oficinas de esta Secretaria.</t>
  </si>
  <si>
    <t>COT.01-01/38</t>
  </si>
  <si>
    <t>Compra de cartuchos y toner para las impresoras y fotocopiadoras asi como memorias USB, CD,DVD,para uso de las diferentes oficinas de esta Secretaria.</t>
  </si>
  <si>
    <t>COT.01-01/39</t>
  </si>
  <si>
    <t>COT.01-01/40</t>
  </si>
  <si>
    <t>COT.01-01/41</t>
  </si>
  <si>
    <t>Compra de agua embotellada,para uso de las diferentes oficinas de esta Secretaria.</t>
  </si>
  <si>
    <t>COT.01-01/42</t>
  </si>
  <si>
    <t>COT.01-01/43</t>
  </si>
  <si>
    <t>Compra de gasolina para uso de los vehiculos de esta Secretaria.</t>
  </si>
  <si>
    <t>COT.01-01/44</t>
  </si>
  <si>
    <t>Compra de diesel para uso de los vehiculos de esta Secretaria.</t>
  </si>
  <si>
    <t>COT.01-01/45</t>
  </si>
  <si>
    <t>COT.01-01/46</t>
  </si>
  <si>
    <t>COT.01-01/47</t>
  </si>
  <si>
    <t>COT.01-01/48</t>
  </si>
  <si>
    <t>Compra de equipo de oficina para computacion para uso de las diferentes oficinas de esta Secretaria</t>
  </si>
  <si>
    <t>Compra de equipo de oficina para uso de las diferentes oficinas de estsaSecretaria</t>
  </si>
  <si>
    <t>COT.01-01/49</t>
  </si>
  <si>
    <t>COT.01-01/50</t>
  </si>
  <si>
    <t>Compra de aplicaciones informaticas para uso de las diferentes oficinas de esta Secretaria.</t>
  </si>
  <si>
    <t>COT.01-01/51</t>
  </si>
  <si>
    <t>PROGRAMA DE VIVIENDA CIUDADANA Y CRÉDITO SOLIDARIO-PROVICCSOL</t>
  </si>
  <si>
    <t>PLAN ANUAL DE COMPRAS Y CONTRATACIONES (PACC) PARA EL AÑO FISCAL 2015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</si>
  <si>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</si>
  <si>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PROGRAMA DE CONTRATACIONES (FECHAS ESTIMADAS/REALES)</t>
  </si>
  <si>
    <t>Preliminares</t>
  </si>
  <si>
    <t>Etapa de Inicio</t>
  </si>
  <si>
    <t>Etapa de Firma del Contrato</t>
  </si>
  <si>
    <t>Entregas</t>
  </si>
  <si>
    <t>Invitación a Precalificar</t>
  </si>
  <si>
    <t>Evaluacion de Precalificacion</t>
  </si>
  <si>
    <t>Convocatoria a participar en el proceso</t>
  </si>
  <si>
    <t>Apertura de Ofertas</t>
  </si>
  <si>
    <t>Evaluacion de las Ofertas</t>
  </si>
  <si>
    <t>Subsanación</t>
  </si>
  <si>
    <t>Firma de la Adjudicación</t>
  </si>
  <si>
    <t>Firma del Contrato</t>
  </si>
  <si>
    <t>Recepcion de Bienes, Servicios u Obras</t>
  </si>
  <si>
    <t>No.</t>
  </si>
  <si>
    <t>Detalle de compra por unidad ejecutora</t>
  </si>
  <si>
    <t>Nombre del proyecto u objeto de compra</t>
  </si>
  <si>
    <t>LPI, LPN, LP, 3C, 2C, CD</t>
  </si>
  <si>
    <t>correlativo del POA</t>
  </si>
  <si>
    <t>nombre de la unidad o programa</t>
  </si>
  <si>
    <t>Correlativo de este contrato</t>
  </si>
  <si>
    <t>REAL</t>
  </si>
  <si>
    <t>Estimado</t>
  </si>
  <si>
    <t>Mantenimiento y reparación de equipo de transporte</t>
  </si>
  <si>
    <t>2c</t>
  </si>
  <si>
    <t>a</t>
  </si>
  <si>
    <t>PROVICCSOL</t>
  </si>
  <si>
    <t>N/A</t>
  </si>
  <si>
    <t>Compra de cámara fotográfica</t>
  </si>
  <si>
    <t>Disco duro de 3 teras</t>
  </si>
  <si>
    <t>Dos (2) Computadoras portátiles y tres (3) UPS.</t>
  </si>
  <si>
    <t>3c</t>
  </si>
  <si>
    <t xml:space="preserve">Proyector </t>
  </si>
  <si>
    <t xml:space="preserve">Ayuda social a personas </t>
  </si>
  <si>
    <t>Poliza de seguro para vehículos</t>
  </si>
  <si>
    <t>Alimentos y bebidas (café en bolsa, azucar, té elado y cremora)</t>
  </si>
  <si>
    <t xml:space="preserve">Elementos de aseo y limpieza (papel toalla para baño, servilletas cuadradas, papel en rollo para baño, desinfectante para pisos, jabón líquido) </t>
  </si>
  <si>
    <t>60 resmas de papel tamaño carta y 40 tamaño oficio</t>
  </si>
  <si>
    <t>Servicio de alojamiento pagina web. Viviendasolidariawww.org</t>
  </si>
  <si>
    <t>Emitido por:</t>
  </si>
  <si>
    <t>Fecha de Modificacion</t>
  </si>
  <si>
    <t xml:space="preserve">Modificado por </t>
  </si>
  <si>
    <t>Recibido por:</t>
  </si>
  <si>
    <t>Aprobado por:</t>
  </si>
  <si>
    <t>Fecha de Aprobacion</t>
  </si>
  <si>
    <t>Aprobado por</t>
  </si>
  <si>
    <t>Fecha Actualización ONCAE:</t>
  </si>
  <si>
    <t>Actualizado por:</t>
  </si>
  <si>
    <r>
      <t>UNIDAD RESPONSABLE DE PREPARACIÓN Y SEGUIMIENTO DE PLAN DE CONTRATACIONES</t>
    </r>
    <r>
      <rPr>
        <sz val="10"/>
        <rFont val="Arial"/>
        <family val="2"/>
      </rPr>
      <t xml:space="preserve"> (PROVICCSOL)</t>
    </r>
  </si>
  <si>
    <t>PLAN ANUAL DE COMPRAS Y CONTRATACIONES (PACC) PARA EL AÑO FISCAL 2015.</t>
  </si>
  <si>
    <r>
      <t xml:space="preserve">Categoría: </t>
    </r>
    <r>
      <rPr>
        <i/>
        <sz val="14"/>
        <rFont val="Arial"/>
        <family val="2"/>
      </rPr>
      <t>[Consultorías]</t>
    </r>
  </si>
  <si>
    <t>Negociacion Economica</t>
  </si>
  <si>
    <t>Firma del Contrato/ Recepcion de Garantías</t>
  </si>
  <si>
    <t>Entrega de Productos</t>
  </si>
  <si>
    <t>Método de Selección</t>
  </si>
  <si>
    <t>CPI, CPN, CP, 3CV, CD</t>
  </si>
  <si>
    <t>nombre de la unidad y o programa</t>
  </si>
  <si>
    <t>Levantamiento Topográfico</t>
  </si>
  <si>
    <t>3CV</t>
  </si>
  <si>
    <t>Avalúo de Terreno</t>
  </si>
  <si>
    <t>TOTAL</t>
  </si>
  <si>
    <r>
      <t xml:space="preserve">UNIDAD RESPONSABLE DE PREPARACIÓN Y SEGUIMIENTO DE PLAN DE CONTRATACIONES: </t>
    </r>
    <r>
      <rPr>
        <sz val="10"/>
        <rFont val="Arial"/>
        <family val="2"/>
      </rPr>
      <t>(PROVICCSOL)</t>
    </r>
  </si>
  <si>
    <t>NOTA:</t>
  </si>
  <si>
    <t xml:space="preserve">Las  consultorías de Topografía y avalúos se realizar de acuerdo a las solicitudes recibidas de los Desarrolladores o </t>
  </si>
  <si>
    <t>de los grupos organizados de beneficiarios de los Proyectos de Vivienda Social.</t>
  </si>
  <si>
    <t>23200/001</t>
  </si>
  <si>
    <t>Dirección General de Servicio Civil</t>
  </si>
  <si>
    <t>DIRECCION GENERAL DE SERVICIO CIVIL - DGSC</t>
  </si>
  <si>
    <t>Mantenimiento y Reparacion de Equipo Computación</t>
  </si>
  <si>
    <t>23350/001</t>
  </si>
  <si>
    <t>25700/001</t>
  </si>
  <si>
    <t>Servicios de Internet</t>
  </si>
  <si>
    <t>230/01/2015</t>
  </si>
  <si>
    <t>Mantenimiento Sistemas Informaticos</t>
  </si>
  <si>
    <t>23600/001</t>
  </si>
  <si>
    <t>Mantenimiento Equipos de Tracción y Elevación</t>
  </si>
  <si>
    <t>23320/001</t>
  </si>
  <si>
    <t>Llantas y Camaras de Aire</t>
  </si>
  <si>
    <t>34400/001</t>
  </si>
  <si>
    <t>9//03/2015</t>
  </si>
  <si>
    <t>CAPACITACIONES</t>
  </si>
  <si>
    <t>24500/001</t>
  </si>
  <si>
    <t>Mantenimiento y Reparacion de Edificios y Locales</t>
  </si>
  <si>
    <t>3C</t>
  </si>
  <si>
    <t>23100/001</t>
  </si>
  <si>
    <t>Reparación de Mobiliario y Equipo de Oficina</t>
  </si>
  <si>
    <t>23360/001</t>
  </si>
  <si>
    <t>Póliza de Seguro</t>
  </si>
  <si>
    <t>25400/001</t>
  </si>
  <si>
    <t>Productos de Papel y Cartón</t>
  </si>
  <si>
    <t>33400/001</t>
  </si>
  <si>
    <t>SERVICIOS DE IMPRENTA</t>
  </si>
  <si>
    <t>25300/001</t>
  </si>
  <si>
    <t>IMPRESIONES DE FORMULARIOS</t>
  </si>
  <si>
    <t>33300/001</t>
  </si>
  <si>
    <t>Papel Bond</t>
  </si>
  <si>
    <t>33100/001</t>
  </si>
  <si>
    <t>Libros Revistas y Periódicos</t>
  </si>
  <si>
    <t>33500/001</t>
  </si>
  <si>
    <t>PUBLICIDAD Y PROPAGANDA</t>
  </si>
  <si>
    <t>25600/001</t>
  </si>
  <si>
    <t>ELEMENTOS DE LIMPIEZA</t>
  </si>
  <si>
    <t>39100/001</t>
  </si>
  <si>
    <t>02/03/20215</t>
  </si>
  <si>
    <t>03/203/2015</t>
  </si>
  <si>
    <t>23500/001</t>
  </si>
  <si>
    <t>INSECTICIDAS</t>
  </si>
  <si>
    <t>35400/001</t>
  </si>
  <si>
    <t>TINTAS PINTURAS Y COLORANTES</t>
  </si>
  <si>
    <t>35500/001</t>
  </si>
  <si>
    <t>MATERIAL PLASTICO</t>
  </si>
  <si>
    <t>35800/001</t>
  </si>
  <si>
    <t>HERRAMIENTAS MENORES</t>
  </si>
  <si>
    <t>36400/001</t>
  </si>
  <si>
    <t>UTILES Y MATERIALES ELECTRICOS</t>
  </si>
  <si>
    <t>39300/001</t>
  </si>
  <si>
    <t>ACCESORIOS DE METAL</t>
  </si>
  <si>
    <t>36920/001</t>
  </si>
  <si>
    <t>Papeleria y Utiles de Oficina</t>
  </si>
  <si>
    <t>39200/001</t>
  </si>
  <si>
    <t>Repuestos Menores</t>
  </si>
  <si>
    <t>39600/001</t>
  </si>
  <si>
    <t>Alimentos y Bebidas</t>
  </si>
  <si>
    <t>31100/001</t>
  </si>
  <si>
    <t>Combustible y Lubricantes</t>
  </si>
  <si>
    <t>35600/001</t>
  </si>
  <si>
    <r>
      <rPr>
        <b/>
        <i/>
        <sz val="10"/>
        <rFont val="Arial"/>
        <family val="2"/>
      </rPr>
      <t xml:space="preserve">FIRMA GERENCIA ADMINISTRATIVA O A QUIEN DELEGUE: </t>
    </r>
    <r>
      <rPr>
        <i/>
        <sz val="10"/>
        <rFont val="Arial"/>
        <family val="2"/>
      </rPr>
      <t>Juan Martínez - Jefe de Adquisiciones.</t>
    </r>
  </si>
  <si>
    <r>
      <rPr>
        <b/>
        <i/>
        <sz val="10"/>
        <rFont val="Arial"/>
        <family val="2"/>
      </rPr>
      <t xml:space="preserve">FIRMA GERENCIA ADMINISTRATIVA O A QUIEN DELEGUE: </t>
    </r>
    <r>
      <rPr>
        <i/>
        <sz val="10"/>
        <rFont val="Arial"/>
        <family val="2"/>
      </rPr>
      <t>Juan Martínez- Jefe de Adquisiciones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</si>
</sst>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&quot;L&quot;#,##0.00"/>
    <numFmt numFmtId="166" formatCode="dd\-mm\-yy;@"/>
    <numFmt numFmtId="167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</font>
    <font>
      <i/>
      <sz val="14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14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164" fontId="1" fillId="0" borderId="0" xfId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2" xfId="0" applyFont="1" applyBorder="1"/>
    <xf numFmtId="0" fontId="0" fillId="0" borderId="3" xfId="0" applyBorder="1"/>
    <xf numFmtId="0" fontId="8" fillId="0" borderId="4" xfId="0" applyFont="1" applyBorder="1"/>
    <xf numFmtId="0" fontId="0" fillId="0" borderId="5" xfId="0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5" xfId="0" applyFont="1" applyBorder="1"/>
    <xf numFmtId="0" fontId="3" fillId="0" borderId="0" xfId="0" applyFont="1" applyAlignment="1">
      <alignment horizontal="center"/>
    </xf>
    <xf numFmtId="0" fontId="0" fillId="0" borderId="6" xfId="0" applyBorder="1"/>
    <xf numFmtId="0" fontId="3" fillId="0" borderId="7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14" fontId="4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21" fillId="0" borderId="1" xfId="0" applyNumberFormat="1" applyFont="1" applyFill="1" applyBorder="1" applyAlignment="1">
      <alignment horizontal="center" vertical="center"/>
    </xf>
    <xf numFmtId="166" fontId="21" fillId="0" borderId="1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/>
    <xf numFmtId="14" fontId="3" fillId="0" borderId="9" xfId="0" applyNumberFormat="1" applyFont="1" applyBorder="1" applyAlignment="1"/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9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3" fontId="6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5" fontId="16" fillId="0" borderId="1" xfId="1" applyNumberFormat="1" applyFont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8" fillId="0" borderId="3" xfId="0" applyFont="1" applyBorder="1"/>
    <xf numFmtId="14" fontId="2" fillId="0" borderId="8" xfId="0" applyNumberFormat="1" applyFont="1" applyBorder="1" applyAlignment="1"/>
    <xf numFmtId="0" fontId="2" fillId="0" borderId="0" xfId="0" applyFont="1" applyBorder="1" applyAlignment="1"/>
    <xf numFmtId="0" fontId="28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/>
    <xf numFmtId="0" fontId="2" fillId="0" borderId="3" xfId="0" applyFont="1" applyBorder="1" applyAlignment="1">
      <alignment horizontal="left"/>
    </xf>
    <xf numFmtId="0" fontId="2" fillId="0" borderId="8" xfId="0" applyFont="1" applyBorder="1" applyAlignment="1"/>
    <xf numFmtId="0" fontId="2" fillId="0" borderId="10" xfId="0" applyFont="1" applyBorder="1" applyAlignment="1">
      <alignment wrapText="1"/>
    </xf>
    <xf numFmtId="0" fontId="28" fillId="0" borderId="8" xfId="0" applyFont="1" applyBorder="1"/>
    <xf numFmtId="0" fontId="28" fillId="0" borderId="0" xfId="0" applyFont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4" xfId="0" applyFont="1" applyBorder="1"/>
    <xf numFmtId="0" fontId="28" fillId="0" borderId="5" xfId="0" applyFont="1" applyBorder="1"/>
    <xf numFmtId="14" fontId="2" fillId="0" borderId="9" xfId="0" applyNumberFormat="1" applyFont="1" applyBorder="1" applyAlignment="1"/>
    <xf numFmtId="0" fontId="2" fillId="0" borderId="11" xfId="0" applyFont="1" applyBorder="1" applyAlignment="1"/>
    <xf numFmtId="0" fontId="2" fillId="0" borderId="5" xfId="0" applyFont="1" applyBorder="1"/>
    <xf numFmtId="0" fontId="2" fillId="0" borderId="9" xfId="0" applyFont="1" applyBorder="1" applyAlignment="1"/>
    <xf numFmtId="0" fontId="2" fillId="0" borderId="11" xfId="0" applyFont="1" applyBorder="1" applyAlignment="1">
      <alignment wrapText="1"/>
    </xf>
    <xf numFmtId="0" fontId="28" fillId="0" borderId="9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7" fontId="0" fillId="0" borderId="0" xfId="0" applyNumberFormat="1"/>
    <xf numFmtId="0" fontId="3" fillId="0" borderId="0" xfId="0" applyFont="1" applyAlignment="1">
      <alignment horizontal="right"/>
    </xf>
    <xf numFmtId="0" fontId="1" fillId="0" borderId="0" xfId="0" applyFont="1"/>
    <xf numFmtId="0" fontId="3" fillId="0" borderId="10" xfId="0" applyFont="1" applyBorder="1" applyAlignment="1">
      <alignment horizontal="center" vertical="center" wrapText="1"/>
    </xf>
    <xf numFmtId="14" fontId="25" fillId="4" borderId="1" xfId="0" applyNumberFormat="1" applyFont="1" applyFill="1" applyBorder="1" applyAlignment="1">
      <alignment horizontal="center" vertical="center" shrinkToFit="1"/>
    </xf>
    <xf numFmtId="4" fontId="25" fillId="4" borderId="1" xfId="0" applyNumberFormat="1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5" fontId="25" fillId="0" borderId="1" xfId="1" applyNumberFormat="1" applyFont="1" applyBorder="1" applyAlignment="1">
      <alignment horizontal="center" vertical="center" wrapText="1"/>
    </xf>
    <xf numFmtId="14" fontId="25" fillId="4" borderId="10" xfId="0" applyNumberFormat="1" applyFont="1" applyFill="1" applyBorder="1" applyAlignment="1">
      <alignment horizontal="center" vertical="center" shrinkToFit="1"/>
    </xf>
    <xf numFmtId="4" fontId="25" fillId="4" borderId="10" xfId="0" applyNumberFormat="1" applyFont="1" applyFill="1" applyBorder="1" applyAlignment="1">
      <alignment horizontal="right" vertical="center" shrinkToFit="1"/>
    </xf>
    <xf numFmtId="4" fontId="25" fillId="4" borderId="1" xfId="0" applyNumberFormat="1" applyFont="1" applyFill="1" applyBorder="1" applyAlignment="1">
      <alignment horizontal="right" vertical="center" shrinkToFi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right" vertical="center"/>
    </xf>
    <xf numFmtId="0" fontId="15" fillId="0" borderId="14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horizontal="right" vertical="center"/>
    </xf>
    <xf numFmtId="0" fontId="25" fillId="0" borderId="14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opLeftCell="A4" zoomScaleNormal="100" workbookViewId="0">
      <selection activeCell="A6" sqref="A6:N7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customHeight="1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x14ac:dyDescent="0.2">
      <c r="A10" s="137" t="s">
        <v>29</v>
      </c>
      <c r="B10" s="136" t="s">
        <v>25</v>
      </c>
      <c r="C10" s="136">
        <v>23200</v>
      </c>
      <c r="D10" s="138" t="s">
        <v>30</v>
      </c>
      <c r="E10" s="40">
        <v>42037</v>
      </c>
      <c r="F10" s="40">
        <v>42040</v>
      </c>
      <c r="G10" s="40">
        <v>42041</v>
      </c>
      <c r="H10" s="40">
        <v>42041</v>
      </c>
      <c r="I10" s="40">
        <v>42044</v>
      </c>
      <c r="J10" s="40">
        <v>42045</v>
      </c>
      <c r="K10" s="133"/>
      <c r="L10" s="133"/>
      <c r="M10" s="134">
        <v>25000</v>
      </c>
      <c r="N10" s="133"/>
    </row>
    <row r="11" spans="1:20" ht="42" customHeight="1" x14ac:dyDescent="0.2">
      <c r="A11" s="137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2.75" customHeight="1" x14ac:dyDescent="0.2">
      <c r="A12" s="137" t="s">
        <v>29</v>
      </c>
      <c r="B12" s="136" t="s">
        <v>25</v>
      </c>
      <c r="C12" s="136">
        <v>23200</v>
      </c>
      <c r="D12" s="138" t="s">
        <v>31</v>
      </c>
      <c r="E12" s="40">
        <v>42100</v>
      </c>
      <c r="F12" s="40">
        <v>42103</v>
      </c>
      <c r="G12" s="40">
        <v>42104</v>
      </c>
      <c r="H12" s="40">
        <v>42104</v>
      </c>
      <c r="I12" s="40">
        <v>42107</v>
      </c>
      <c r="J12" s="40">
        <v>42109</v>
      </c>
      <c r="K12" s="133"/>
      <c r="L12" s="133"/>
      <c r="M12" s="134">
        <v>25000</v>
      </c>
      <c r="N12" s="133"/>
    </row>
    <row r="13" spans="1:20" ht="39.75" customHeight="1" x14ac:dyDescent="0.2">
      <c r="A13" s="137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29.25" customHeight="1" x14ac:dyDescent="0.2">
      <c r="A14" s="137" t="s">
        <v>29</v>
      </c>
      <c r="B14" s="136" t="s">
        <v>25</v>
      </c>
      <c r="C14" s="136">
        <v>23200</v>
      </c>
      <c r="D14" s="138" t="s">
        <v>32</v>
      </c>
      <c r="E14" s="40">
        <v>42186</v>
      </c>
      <c r="F14" s="40">
        <v>42191</v>
      </c>
      <c r="G14" s="40">
        <v>42192</v>
      </c>
      <c r="H14" s="40">
        <v>42192</v>
      </c>
      <c r="I14" s="40">
        <v>42193</v>
      </c>
      <c r="J14" s="40">
        <v>42194</v>
      </c>
      <c r="K14" s="133"/>
      <c r="L14" s="133"/>
      <c r="M14" s="134">
        <v>25000</v>
      </c>
      <c r="N14" s="133"/>
    </row>
    <row r="15" spans="1:20" ht="27" customHeight="1" x14ac:dyDescent="0.2">
      <c r="A15" s="137"/>
      <c r="B15" s="136"/>
      <c r="C15" s="136"/>
      <c r="D15" s="139"/>
      <c r="E15" s="41"/>
      <c r="F15" s="42"/>
      <c r="G15" s="42"/>
      <c r="H15" s="42"/>
      <c r="I15" s="42"/>
      <c r="J15" s="42"/>
      <c r="K15" s="133"/>
      <c r="L15" s="133"/>
      <c r="M15" s="134"/>
      <c r="N15" s="133"/>
      <c r="O15" s="13"/>
      <c r="P15" s="13"/>
    </row>
    <row r="16" spans="1:20" ht="32.25" customHeight="1" x14ac:dyDescent="0.2">
      <c r="A16" s="137" t="s">
        <v>29</v>
      </c>
      <c r="B16" s="136" t="s">
        <v>25</v>
      </c>
      <c r="C16" s="136">
        <v>23200</v>
      </c>
      <c r="D16" s="138" t="s">
        <v>33</v>
      </c>
      <c r="E16" s="40">
        <v>42278</v>
      </c>
      <c r="F16" s="40">
        <v>42283</v>
      </c>
      <c r="G16" s="40">
        <v>42284</v>
      </c>
      <c r="H16" s="40">
        <v>42284</v>
      </c>
      <c r="I16" s="40">
        <v>42285</v>
      </c>
      <c r="J16" s="40">
        <v>42286</v>
      </c>
      <c r="K16" s="140"/>
      <c r="L16" s="140"/>
      <c r="M16" s="142">
        <v>25000</v>
      </c>
      <c r="N16" s="140"/>
      <c r="O16" s="13"/>
      <c r="P16" s="13"/>
    </row>
    <row r="17" spans="1:17" ht="29.25" customHeight="1" x14ac:dyDescent="0.2">
      <c r="A17" s="137"/>
      <c r="B17" s="136"/>
      <c r="C17" s="136"/>
      <c r="D17" s="139"/>
      <c r="E17" s="43"/>
      <c r="F17" s="44"/>
      <c r="G17" s="44"/>
      <c r="H17" s="44"/>
      <c r="I17" s="44"/>
      <c r="J17" s="44"/>
      <c r="K17" s="141"/>
      <c r="L17" s="141"/>
      <c r="M17" s="143"/>
      <c r="N17" s="141"/>
      <c r="O17" s="13"/>
      <c r="P17" s="13"/>
    </row>
    <row r="18" spans="1:17" ht="33" customHeight="1" x14ac:dyDescent="0.2">
      <c r="A18" s="120" t="s">
        <v>11</v>
      </c>
      <c r="B18" s="121" t="s">
        <v>12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34">
        <f>+M16+M14+M12+M10</f>
        <v>100000</v>
      </c>
      <c r="N18" s="34">
        <v>0</v>
      </c>
    </row>
    <row r="19" spans="1:17" ht="27" customHeight="1" x14ac:dyDescent="0.2">
      <c r="A19" s="120"/>
      <c r="B19" s="122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35"/>
      <c r="N19" s="36"/>
    </row>
    <row r="20" spans="1:17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7" x14ac:dyDescent="0.2">
      <c r="A21" s="5"/>
      <c r="B21" s="6"/>
      <c r="C21" s="6"/>
      <c r="D21" s="17"/>
      <c r="E21" s="18"/>
      <c r="F21" s="18"/>
      <c r="G21" s="18"/>
      <c r="H21" s="3"/>
      <c r="I21" s="19"/>
      <c r="J21" s="3"/>
      <c r="K21" s="3"/>
      <c r="L21" s="21"/>
    </row>
    <row r="22" spans="1:17" ht="18" x14ac:dyDescent="0.25">
      <c r="A22" s="22" t="s">
        <v>13</v>
      </c>
      <c r="B22" s="23"/>
      <c r="C22" s="45">
        <v>42016</v>
      </c>
      <c r="D22" s="39"/>
      <c r="E22" s="32" t="s">
        <v>2</v>
      </c>
      <c r="F22" s="33"/>
      <c r="G22" s="33"/>
      <c r="H22" s="37" t="s">
        <v>0</v>
      </c>
      <c r="J22" s="32" t="s">
        <v>20</v>
      </c>
      <c r="K22" s="33"/>
      <c r="L22" s="33"/>
      <c r="M22" s="33"/>
      <c r="N22" s="37"/>
      <c r="Q22" s="39"/>
    </row>
    <row r="23" spans="1:17" ht="25.5" customHeight="1" x14ac:dyDescent="0.25">
      <c r="A23" s="24" t="s">
        <v>19</v>
      </c>
      <c r="B23" s="25"/>
      <c r="C23" s="46"/>
      <c r="D23" s="39"/>
      <c r="E23" s="26" t="s">
        <v>19</v>
      </c>
      <c r="F23" s="27"/>
      <c r="G23" s="28"/>
      <c r="H23" s="38" t="s">
        <v>0</v>
      </c>
      <c r="J23" s="26" t="s">
        <v>21</v>
      </c>
      <c r="K23" s="27"/>
      <c r="L23" s="28"/>
      <c r="M23" s="28"/>
      <c r="N23" s="38"/>
      <c r="Q23" s="39"/>
    </row>
    <row r="24" spans="1:17" x14ac:dyDescent="0.2">
      <c r="D24" s="4"/>
      <c r="E24" s="29"/>
      <c r="F24" s="29"/>
      <c r="G24" s="29"/>
      <c r="H24" s="29"/>
      <c r="I24" s="29"/>
      <c r="J24" s="29"/>
      <c r="K24" s="29"/>
      <c r="L24" s="29"/>
      <c r="M24" s="29"/>
    </row>
    <row r="25" spans="1:17" x14ac:dyDescent="0.2">
      <c r="A25"/>
      <c r="B25"/>
      <c r="C25"/>
      <c r="D25" s="4"/>
      <c r="E25" s="29"/>
      <c r="F25" s="29"/>
      <c r="G25" s="29"/>
      <c r="H25" s="29"/>
      <c r="I25" s="29"/>
      <c r="J25" s="29"/>
      <c r="K25" s="29"/>
      <c r="L25" s="29"/>
      <c r="M25" s="29"/>
    </row>
    <row r="26" spans="1:17" x14ac:dyDescent="0.2">
      <c r="C26" s="124" t="s">
        <v>35</v>
      </c>
      <c r="D26" s="125"/>
      <c r="E26" s="125"/>
      <c r="F26" s="125"/>
      <c r="G26" s="125"/>
      <c r="H26" s="125"/>
      <c r="I26" s="126"/>
    </row>
    <row r="27" spans="1:17" x14ac:dyDescent="0.2">
      <c r="C27" s="127"/>
      <c r="D27" s="128"/>
      <c r="E27" s="128"/>
      <c r="F27" s="128"/>
      <c r="G27" s="128"/>
      <c r="H27" s="128"/>
      <c r="I27" s="129"/>
    </row>
    <row r="28" spans="1:17" x14ac:dyDescent="0.2">
      <c r="A28"/>
      <c r="B28"/>
      <c r="C28" s="30"/>
      <c r="D28" s="3"/>
      <c r="E28" s="20"/>
      <c r="F28" s="3"/>
      <c r="G28" s="20"/>
      <c r="H28" s="20"/>
      <c r="I28" s="31"/>
    </row>
    <row r="29" spans="1:17" x14ac:dyDescent="0.2">
      <c r="A29"/>
      <c r="B29"/>
      <c r="C29" s="130" t="s">
        <v>34</v>
      </c>
      <c r="D29" s="131"/>
      <c r="E29" s="131"/>
      <c r="F29" s="131"/>
      <c r="G29" s="131"/>
      <c r="H29" s="131"/>
      <c r="I29" s="132"/>
    </row>
    <row r="30" spans="1:17" x14ac:dyDescent="0.2">
      <c r="A30"/>
      <c r="B30"/>
      <c r="C30"/>
      <c r="D30"/>
      <c r="I30" s="4"/>
      <c r="J30" s="4"/>
      <c r="K30" s="4"/>
      <c r="L30" s="4"/>
      <c r="M30" s="4"/>
    </row>
    <row r="31" spans="1:17" x14ac:dyDescent="0.2">
      <c r="A31"/>
      <c r="B31"/>
      <c r="C31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ht="12" customHeight="1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  <row r="57" spans="1:4" x14ac:dyDescent="0.2">
      <c r="A57"/>
      <c r="B57"/>
      <c r="C57"/>
    </row>
    <row r="58" spans="1:4" x14ac:dyDescent="0.2">
      <c r="A58"/>
    </row>
    <row r="59" spans="1:4" x14ac:dyDescent="0.2">
      <c r="A59"/>
    </row>
    <row r="60" spans="1:4" x14ac:dyDescent="0.2">
      <c r="A60"/>
    </row>
    <row r="61" spans="1:4" x14ac:dyDescent="0.2">
      <c r="A61"/>
    </row>
    <row r="62" spans="1:4" x14ac:dyDescent="0.2">
      <c r="A62"/>
    </row>
  </sheetData>
  <mergeCells count="61">
    <mergeCell ref="A12:A13"/>
    <mergeCell ref="B12:B13"/>
    <mergeCell ref="C12:C13"/>
    <mergeCell ref="D12:D13"/>
    <mergeCell ref="K12:K13"/>
    <mergeCell ref="A10:A11"/>
    <mergeCell ref="B10:B11"/>
    <mergeCell ref="C10:C11"/>
    <mergeCell ref="D10:D11"/>
    <mergeCell ref="K10:K11"/>
    <mergeCell ref="A16:A17"/>
    <mergeCell ref="B16:B17"/>
    <mergeCell ref="C16:C17"/>
    <mergeCell ref="D16:D17"/>
    <mergeCell ref="K16:K17"/>
    <mergeCell ref="L16:L17"/>
    <mergeCell ref="M16:M17"/>
    <mergeCell ref="N16:N17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  <mergeCell ref="M8:M9"/>
    <mergeCell ref="N8:N9"/>
    <mergeCell ref="A14:A15"/>
    <mergeCell ref="B14:B15"/>
    <mergeCell ref="C14:C15"/>
    <mergeCell ref="D14:D15"/>
    <mergeCell ref="K14:K15"/>
    <mergeCell ref="L14:L15"/>
    <mergeCell ref="M14:M15"/>
    <mergeCell ref="N14:N15"/>
    <mergeCell ref="G8:G9"/>
    <mergeCell ref="H8:H9"/>
    <mergeCell ref="I8:I9"/>
    <mergeCell ref="J8:J9"/>
    <mergeCell ref="K8:K9"/>
    <mergeCell ref="L8:L9"/>
    <mergeCell ref="L10:L11"/>
    <mergeCell ref="M10:M11"/>
    <mergeCell ref="N10:N11"/>
    <mergeCell ref="L12:L13"/>
    <mergeCell ref="M12:M13"/>
    <mergeCell ref="N12:N13"/>
    <mergeCell ref="A18:A19"/>
    <mergeCell ref="B18:L18"/>
    <mergeCell ref="B19:L19"/>
    <mergeCell ref="C26:I27"/>
    <mergeCell ref="C29:I29"/>
  </mergeCells>
  <printOptions horizontalCentered="1" verticalCentered="1"/>
  <pageMargins left="0.25" right="0.25" top="0.75" bottom="0.75" header="0.3" footer="0.3"/>
  <pageSetup paperSize="5" scale="78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opLeftCell="B16" zoomScaleNormal="100" workbookViewId="0">
      <selection activeCell="F39" sqref="F39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customHeight="1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18.75" customHeight="1" x14ac:dyDescent="0.2">
      <c r="A10" s="137" t="s">
        <v>66</v>
      </c>
      <c r="B10" s="136" t="s">
        <v>25</v>
      </c>
      <c r="C10" s="136">
        <v>23360</v>
      </c>
      <c r="D10" s="138" t="s">
        <v>67</v>
      </c>
      <c r="E10" s="40">
        <v>42128</v>
      </c>
      <c r="F10" s="40">
        <v>42131</v>
      </c>
      <c r="G10" s="40">
        <v>42132</v>
      </c>
      <c r="H10" s="40">
        <v>42132</v>
      </c>
      <c r="I10" s="40">
        <v>42135</v>
      </c>
      <c r="J10" s="40">
        <v>42136</v>
      </c>
      <c r="K10" s="133"/>
      <c r="L10" s="133"/>
      <c r="M10" s="134">
        <v>25505</v>
      </c>
      <c r="N10" s="133"/>
    </row>
    <row r="11" spans="1:20" ht="42" customHeight="1" x14ac:dyDescent="0.2">
      <c r="A11" s="137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9.5" customHeight="1" x14ac:dyDescent="0.2">
      <c r="A12" s="137" t="s">
        <v>66</v>
      </c>
      <c r="B12" s="136" t="s">
        <v>25</v>
      </c>
      <c r="C12" s="136">
        <v>23360</v>
      </c>
      <c r="D12" s="138" t="s">
        <v>68</v>
      </c>
      <c r="E12" s="40">
        <v>42219</v>
      </c>
      <c r="F12" s="40">
        <v>42222</v>
      </c>
      <c r="G12" s="40">
        <v>42223</v>
      </c>
      <c r="H12" s="40">
        <v>42223</v>
      </c>
      <c r="I12" s="40">
        <v>42226</v>
      </c>
      <c r="J12" s="40">
        <v>42227</v>
      </c>
      <c r="K12" s="133"/>
      <c r="L12" s="133"/>
      <c r="M12" s="134">
        <v>25505</v>
      </c>
      <c r="N12" s="133"/>
    </row>
    <row r="13" spans="1:20" ht="39.75" customHeight="1" x14ac:dyDescent="0.2">
      <c r="A13" s="137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29.25" customHeight="1" x14ac:dyDescent="0.2">
      <c r="A14" s="137" t="s">
        <v>66</v>
      </c>
      <c r="B14" s="136" t="s">
        <v>25</v>
      </c>
      <c r="C14" s="136">
        <v>23360</v>
      </c>
      <c r="D14" s="138" t="s">
        <v>69</v>
      </c>
      <c r="E14" s="40">
        <v>42278</v>
      </c>
      <c r="F14" s="40">
        <v>42283</v>
      </c>
      <c r="G14" s="40">
        <v>42284</v>
      </c>
      <c r="H14" s="40">
        <v>42284</v>
      </c>
      <c r="I14" s="40">
        <v>42285</v>
      </c>
      <c r="J14" s="40">
        <v>42286</v>
      </c>
      <c r="K14" s="133"/>
      <c r="L14" s="133"/>
      <c r="M14" s="134">
        <v>25506</v>
      </c>
      <c r="N14" s="133"/>
    </row>
    <row r="15" spans="1:20" ht="27" customHeight="1" x14ac:dyDescent="0.2">
      <c r="A15" s="137"/>
      <c r="B15" s="136"/>
      <c r="C15" s="136"/>
      <c r="D15" s="139"/>
      <c r="E15" s="41"/>
      <c r="F15" s="42"/>
      <c r="G15" s="42"/>
      <c r="H15" s="42"/>
      <c r="I15" s="42"/>
      <c r="J15" s="42"/>
      <c r="K15" s="133"/>
      <c r="L15" s="133"/>
      <c r="M15" s="134"/>
      <c r="N15" s="133"/>
      <c r="O15" s="13"/>
      <c r="P15" s="13"/>
    </row>
    <row r="16" spans="1:20" ht="33" customHeight="1" x14ac:dyDescent="0.2">
      <c r="A16" s="120" t="s">
        <v>11</v>
      </c>
      <c r="B16" s="121" t="s">
        <v>12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34">
        <f>+M14+M12+M10</f>
        <v>76516</v>
      </c>
      <c r="N16" s="34">
        <v>0</v>
      </c>
    </row>
    <row r="17" spans="1:17" ht="27" customHeight="1" x14ac:dyDescent="0.2">
      <c r="A17" s="120"/>
      <c r="B17" s="122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35"/>
      <c r="N17" s="36"/>
    </row>
    <row r="18" spans="1:17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7" x14ac:dyDescent="0.2">
      <c r="A19" s="5"/>
      <c r="B19" s="6"/>
      <c r="C19" s="6"/>
      <c r="D19" s="17"/>
      <c r="E19" s="18"/>
      <c r="F19" s="18"/>
      <c r="G19" s="18"/>
      <c r="H19" s="3"/>
      <c r="I19" s="19"/>
      <c r="J19" s="3"/>
      <c r="K19" s="3"/>
      <c r="L19" s="21"/>
    </row>
    <row r="20" spans="1:17" ht="18" x14ac:dyDescent="0.25">
      <c r="A20" s="22" t="s">
        <v>13</v>
      </c>
      <c r="B20" s="23"/>
      <c r="C20" s="45">
        <v>42016</v>
      </c>
      <c r="D20" s="39"/>
      <c r="E20" s="32" t="s">
        <v>2</v>
      </c>
      <c r="F20" s="33"/>
      <c r="G20" s="33"/>
      <c r="H20" s="37" t="s">
        <v>0</v>
      </c>
      <c r="J20" s="32" t="s">
        <v>20</v>
      </c>
      <c r="K20" s="33"/>
      <c r="L20" s="33"/>
      <c r="M20" s="33"/>
      <c r="N20" s="37"/>
      <c r="Q20" s="39"/>
    </row>
    <row r="21" spans="1:17" ht="25.5" customHeight="1" x14ac:dyDescent="0.25">
      <c r="A21" s="24" t="s">
        <v>19</v>
      </c>
      <c r="B21" s="25"/>
      <c r="C21" s="46"/>
      <c r="D21" s="39"/>
      <c r="E21" s="26" t="s">
        <v>19</v>
      </c>
      <c r="F21" s="27"/>
      <c r="G21" s="28"/>
      <c r="H21" s="38" t="s">
        <v>0</v>
      </c>
      <c r="J21" s="26" t="s">
        <v>21</v>
      </c>
      <c r="K21" s="27"/>
      <c r="L21" s="28"/>
      <c r="M21" s="28"/>
      <c r="N21" s="38"/>
      <c r="Q21" s="39"/>
    </row>
    <row r="22" spans="1:17" x14ac:dyDescent="0.2">
      <c r="D22" s="4"/>
      <c r="E22" s="29"/>
      <c r="F22" s="29"/>
      <c r="G22" s="29"/>
      <c r="H22" s="29"/>
      <c r="I22" s="29"/>
      <c r="J22" s="29"/>
      <c r="K22" s="29"/>
      <c r="L22" s="29"/>
      <c r="M22" s="29"/>
    </row>
    <row r="23" spans="1:17" x14ac:dyDescent="0.2">
      <c r="A23"/>
      <c r="B23"/>
      <c r="C23"/>
      <c r="D23" s="4"/>
      <c r="E23" s="29"/>
      <c r="F23" s="29"/>
      <c r="G23" s="29"/>
      <c r="H23" s="29"/>
      <c r="I23" s="29"/>
      <c r="J23" s="29"/>
      <c r="K23" s="29"/>
      <c r="L23" s="29"/>
      <c r="M23" s="29"/>
    </row>
    <row r="24" spans="1:17" x14ac:dyDescent="0.2">
      <c r="C24" s="124" t="s">
        <v>35</v>
      </c>
      <c r="D24" s="125"/>
      <c r="E24" s="125"/>
      <c r="F24" s="125"/>
      <c r="G24" s="125"/>
      <c r="H24" s="125"/>
      <c r="I24" s="126"/>
    </row>
    <row r="25" spans="1:17" x14ac:dyDescent="0.2">
      <c r="C25" s="127"/>
      <c r="D25" s="128"/>
      <c r="E25" s="128"/>
      <c r="F25" s="128"/>
      <c r="G25" s="128"/>
      <c r="H25" s="128"/>
      <c r="I25" s="129"/>
    </row>
    <row r="26" spans="1:17" x14ac:dyDescent="0.2">
      <c r="A26"/>
      <c r="B26"/>
      <c r="C26" s="30"/>
      <c r="D26" s="3"/>
      <c r="E26" s="20"/>
      <c r="F26" s="3"/>
      <c r="G26" s="20"/>
      <c r="H26" s="20"/>
      <c r="I26" s="31"/>
    </row>
    <row r="27" spans="1:17" x14ac:dyDescent="0.2">
      <c r="A27"/>
      <c r="B27"/>
      <c r="C27" s="130" t="s">
        <v>34</v>
      </c>
      <c r="D27" s="131"/>
      <c r="E27" s="131"/>
      <c r="F27" s="131"/>
      <c r="G27" s="131"/>
      <c r="H27" s="131"/>
      <c r="I27" s="132"/>
    </row>
    <row r="28" spans="1:17" x14ac:dyDescent="0.2">
      <c r="A28"/>
      <c r="B28"/>
      <c r="C28"/>
      <c r="D28"/>
      <c r="I28" s="4"/>
      <c r="J28" s="4"/>
      <c r="K28" s="4"/>
      <c r="L28" s="4"/>
      <c r="M28" s="4"/>
    </row>
    <row r="29" spans="1:17" x14ac:dyDescent="0.2">
      <c r="A29"/>
      <c r="B29"/>
      <c r="C29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ht="12" customHeight="1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</row>
    <row r="56" spans="1:4" x14ac:dyDescent="0.2">
      <c r="A56"/>
    </row>
    <row r="57" spans="1:4" x14ac:dyDescent="0.2">
      <c r="A57"/>
    </row>
    <row r="58" spans="1:4" x14ac:dyDescent="0.2">
      <c r="A58"/>
    </row>
    <row r="59" spans="1:4" x14ac:dyDescent="0.2">
      <c r="A59"/>
    </row>
    <row r="60" spans="1:4" x14ac:dyDescent="0.2">
      <c r="A60"/>
    </row>
  </sheetData>
  <mergeCells count="53">
    <mergeCell ref="C27:I27"/>
    <mergeCell ref="A16:A17"/>
    <mergeCell ref="B16:L16"/>
    <mergeCell ref="B17:L17"/>
    <mergeCell ref="C24:I25"/>
    <mergeCell ref="M12:M13"/>
    <mergeCell ref="N12:N13"/>
    <mergeCell ref="A14:A15"/>
    <mergeCell ref="B14:B15"/>
    <mergeCell ref="C14:C15"/>
    <mergeCell ref="D14:D15"/>
    <mergeCell ref="K14:K15"/>
    <mergeCell ref="L14:L15"/>
    <mergeCell ref="M14:M15"/>
    <mergeCell ref="N14:N15"/>
    <mergeCell ref="A12:A13"/>
    <mergeCell ref="B12:B13"/>
    <mergeCell ref="C12:C13"/>
    <mergeCell ref="D12:D13"/>
    <mergeCell ref="K12:K13"/>
    <mergeCell ref="L12:L13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84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opLeftCell="A12" zoomScaleNormal="100" workbookViewId="0">
      <selection activeCell="E16" sqref="E16:J16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customHeight="1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18.75" customHeight="1" x14ac:dyDescent="0.2">
      <c r="A10" s="137" t="s">
        <v>70</v>
      </c>
      <c r="B10" s="136" t="s">
        <v>25</v>
      </c>
      <c r="C10" s="136">
        <v>23390</v>
      </c>
      <c r="D10" s="138" t="s">
        <v>71</v>
      </c>
      <c r="E10" s="40">
        <v>42037</v>
      </c>
      <c r="F10" s="40">
        <v>42040</v>
      </c>
      <c r="G10" s="40">
        <v>42041</v>
      </c>
      <c r="H10" s="40">
        <v>42041</v>
      </c>
      <c r="I10" s="40">
        <v>42044</v>
      </c>
      <c r="J10" s="40">
        <v>42045</v>
      </c>
      <c r="K10" s="133"/>
      <c r="L10" s="133"/>
      <c r="M10" s="134">
        <v>52227</v>
      </c>
      <c r="N10" s="133"/>
    </row>
    <row r="11" spans="1:20" ht="47.25" customHeight="1" x14ac:dyDescent="0.2">
      <c r="A11" s="137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42" customHeight="1" x14ac:dyDescent="0.2">
      <c r="A12" s="137" t="s">
        <v>70</v>
      </c>
      <c r="B12" s="136" t="s">
        <v>25</v>
      </c>
      <c r="C12" s="136">
        <v>23390</v>
      </c>
      <c r="D12" s="138" t="s">
        <v>72</v>
      </c>
      <c r="E12" s="40">
        <v>42100</v>
      </c>
      <c r="F12" s="40">
        <v>42103</v>
      </c>
      <c r="G12" s="40">
        <v>42104</v>
      </c>
      <c r="H12" s="40">
        <v>42104</v>
      </c>
      <c r="I12" s="40">
        <v>42107</v>
      </c>
      <c r="J12" s="40">
        <v>42109</v>
      </c>
      <c r="K12" s="133"/>
      <c r="L12" s="133"/>
      <c r="M12" s="134">
        <v>52227</v>
      </c>
      <c r="N12" s="133"/>
    </row>
    <row r="13" spans="1:20" ht="25.5" customHeight="1" x14ac:dyDescent="0.2">
      <c r="A13" s="137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19.5" customHeight="1" x14ac:dyDescent="0.2">
      <c r="A14" s="137" t="s">
        <v>70</v>
      </c>
      <c r="B14" s="136" t="s">
        <v>25</v>
      </c>
      <c r="C14" s="136">
        <v>23390</v>
      </c>
      <c r="D14" s="138" t="s">
        <v>73</v>
      </c>
      <c r="E14" s="40">
        <v>42186</v>
      </c>
      <c r="F14" s="40">
        <v>42191</v>
      </c>
      <c r="G14" s="40">
        <v>42192</v>
      </c>
      <c r="H14" s="40">
        <v>42192</v>
      </c>
      <c r="I14" s="40">
        <v>42193</v>
      </c>
      <c r="J14" s="40">
        <v>42194</v>
      </c>
      <c r="K14" s="133"/>
      <c r="L14" s="133"/>
      <c r="M14" s="134">
        <v>52227</v>
      </c>
      <c r="N14" s="133"/>
    </row>
    <row r="15" spans="1:20" ht="44.25" customHeight="1" x14ac:dyDescent="0.2">
      <c r="A15" s="137"/>
      <c r="B15" s="136"/>
      <c r="C15" s="136"/>
      <c r="D15" s="139"/>
      <c r="E15" s="41"/>
      <c r="F15" s="42"/>
      <c r="G15" s="42"/>
      <c r="H15" s="42"/>
      <c r="I15" s="42"/>
      <c r="J15" s="42"/>
      <c r="K15" s="133"/>
      <c r="L15" s="133"/>
      <c r="M15" s="134"/>
      <c r="N15" s="133"/>
    </row>
    <row r="16" spans="1:20" ht="29.25" customHeight="1" x14ac:dyDescent="0.2">
      <c r="A16" s="137" t="s">
        <v>70</v>
      </c>
      <c r="B16" s="136" t="s">
        <v>25</v>
      </c>
      <c r="C16" s="136">
        <v>23390</v>
      </c>
      <c r="D16" s="138" t="s">
        <v>74</v>
      </c>
      <c r="E16" s="40">
        <v>42278</v>
      </c>
      <c r="F16" s="40">
        <v>42283</v>
      </c>
      <c r="G16" s="40">
        <v>42284</v>
      </c>
      <c r="H16" s="40">
        <v>42284</v>
      </c>
      <c r="I16" s="40">
        <v>42285</v>
      </c>
      <c r="J16" s="40">
        <v>42286</v>
      </c>
      <c r="K16" s="133"/>
      <c r="L16" s="133"/>
      <c r="M16" s="134">
        <v>52229</v>
      </c>
      <c r="N16" s="133"/>
    </row>
    <row r="17" spans="1:17" ht="36.75" customHeight="1" x14ac:dyDescent="0.2">
      <c r="A17" s="137"/>
      <c r="B17" s="136"/>
      <c r="C17" s="136"/>
      <c r="D17" s="139"/>
      <c r="E17" s="41"/>
      <c r="F17" s="42"/>
      <c r="G17" s="42"/>
      <c r="H17" s="42"/>
      <c r="I17" s="42"/>
      <c r="J17" s="42"/>
      <c r="K17" s="133"/>
      <c r="L17" s="133"/>
      <c r="M17" s="134"/>
      <c r="N17" s="133"/>
      <c r="O17" s="13"/>
      <c r="P17" s="13"/>
    </row>
    <row r="18" spans="1:17" ht="33" customHeight="1" x14ac:dyDescent="0.2">
      <c r="A18" s="120" t="s">
        <v>11</v>
      </c>
      <c r="B18" s="121" t="s">
        <v>12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34">
        <f>+M16+M14+M12+M10</f>
        <v>208910</v>
      </c>
      <c r="N18" s="34">
        <v>0</v>
      </c>
    </row>
    <row r="19" spans="1:17" ht="27" customHeight="1" x14ac:dyDescent="0.2">
      <c r="A19" s="120"/>
      <c r="B19" s="122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35"/>
      <c r="N19" s="36"/>
    </row>
    <row r="20" spans="1:17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7" x14ac:dyDescent="0.2">
      <c r="A21" s="5"/>
      <c r="B21" s="6"/>
      <c r="C21" s="6"/>
      <c r="D21" s="17"/>
      <c r="E21" s="18"/>
      <c r="F21" s="18"/>
      <c r="G21" s="18"/>
      <c r="H21" s="3"/>
      <c r="I21" s="19"/>
      <c r="J21" s="3"/>
      <c r="K21" s="3"/>
      <c r="L21" s="21"/>
    </row>
    <row r="22" spans="1:17" ht="18" x14ac:dyDescent="0.25">
      <c r="A22" s="22" t="s">
        <v>13</v>
      </c>
      <c r="B22" s="23"/>
      <c r="C22" s="45">
        <v>42016</v>
      </c>
      <c r="D22" s="39"/>
      <c r="E22" s="32" t="s">
        <v>2</v>
      </c>
      <c r="F22" s="33"/>
      <c r="G22" s="33"/>
      <c r="H22" s="37" t="s">
        <v>0</v>
      </c>
      <c r="J22" s="32" t="s">
        <v>20</v>
      </c>
      <c r="K22" s="33"/>
      <c r="L22" s="33"/>
      <c r="M22" s="33"/>
      <c r="N22" s="37"/>
      <c r="Q22" s="39"/>
    </row>
    <row r="23" spans="1:17" ht="25.5" customHeight="1" x14ac:dyDescent="0.25">
      <c r="A23" s="24" t="s">
        <v>19</v>
      </c>
      <c r="B23" s="25"/>
      <c r="C23" s="46"/>
      <c r="D23" s="39"/>
      <c r="E23" s="26" t="s">
        <v>19</v>
      </c>
      <c r="F23" s="27"/>
      <c r="G23" s="28"/>
      <c r="H23" s="38" t="s">
        <v>0</v>
      </c>
      <c r="J23" s="26" t="s">
        <v>21</v>
      </c>
      <c r="K23" s="27"/>
      <c r="L23" s="28"/>
      <c r="M23" s="28"/>
      <c r="N23" s="38"/>
      <c r="Q23" s="39"/>
    </row>
    <row r="24" spans="1:17" x14ac:dyDescent="0.2">
      <c r="D24" s="4"/>
      <c r="E24" s="29"/>
      <c r="F24" s="29"/>
      <c r="G24" s="29"/>
      <c r="H24" s="29"/>
      <c r="I24" s="29"/>
      <c r="J24" s="29"/>
      <c r="K24" s="29"/>
      <c r="L24" s="29"/>
      <c r="M24" s="29"/>
    </row>
    <row r="25" spans="1:17" x14ac:dyDescent="0.2">
      <c r="A25"/>
      <c r="B25"/>
      <c r="C25"/>
      <c r="D25" s="4"/>
      <c r="E25" s="29"/>
      <c r="F25" s="29"/>
      <c r="G25" s="29"/>
      <c r="H25" s="29"/>
      <c r="I25" s="29"/>
      <c r="J25" s="29"/>
      <c r="K25" s="29"/>
      <c r="L25" s="29"/>
      <c r="M25" s="29"/>
    </row>
    <row r="26" spans="1:17" x14ac:dyDescent="0.2">
      <c r="C26" s="124" t="s">
        <v>35</v>
      </c>
      <c r="D26" s="125"/>
      <c r="E26" s="125"/>
      <c r="F26" s="125"/>
      <c r="G26" s="125"/>
      <c r="H26" s="125"/>
      <c r="I26" s="126"/>
    </row>
    <row r="27" spans="1:17" x14ac:dyDescent="0.2">
      <c r="C27" s="127"/>
      <c r="D27" s="128"/>
      <c r="E27" s="128"/>
      <c r="F27" s="128"/>
      <c r="G27" s="128"/>
      <c r="H27" s="128"/>
      <c r="I27" s="129"/>
    </row>
    <row r="28" spans="1:17" x14ac:dyDescent="0.2">
      <c r="A28"/>
      <c r="B28"/>
      <c r="C28" s="30"/>
      <c r="D28" s="3"/>
      <c r="E28" s="20"/>
      <c r="F28" s="3"/>
      <c r="G28" s="20"/>
      <c r="H28" s="20"/>
      <c r="I28" s="31"/>
    </row>
    <row r="29" spans="1:17" x14ac:dyDescent="0.2">
      <c r="A29"/>
      <c r="B29"/>
      <c r="C29" s="130" t="s">
        <v>34</v>
      </c>
      <c r="D29" s="131"/>
      <c r="E29" s="131"/>
      <c r="F29" s="131"/>
      <c r="G29" s="131"/>
      <c r="H29" s="131"/>
      <c r="I29" s="132"/>
    </row>
    <row r="30" spans="1:17" x14ac:dyDescent="0.2">
      <c r="A30"/>
      <c r="B30"/>
      <c r="C30"/>
      <c r="D30"/>
      <c r="I30" s="4"/>
      <c r="J30" s="4"/>
      <c r="K30" s="4"/>
      <c r="L30" s="4"/>
      <c r="M30" s="4"/>
    </row>
    <row r="31" spans="1:17" x14ac:dyDescent="0.2">
      <c r="A31"/>
      <c r="B31"/>
      <c r="C31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ht="12" customHeight="1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  <row r="57" spans="1:4" x14ac:dyDescent="0.2">
      <c r="A57"/>
      <c r="B57"/>
      <c r="C57"/>
    </row>
    <row r="58" spans="1:4" x14ac:dyDescent="0.2">
      <c r="A58"/>
    </row>
    <row r="59" spans="1:4" x14ac:dyDescent="0.2">
      <c r="A59"/>
    </row>
    <row r="60" spans="1:4" x14ac:dyDescent="0.2">
      <c r="A60"/>
    </row>
    <row r="61" spans="1:4" x14ac:dyDescent="0.2">
      <c r="A61"/>
    </row>
    <row r="62" spans="1:4" x14ac:dyDescent="0.2">
      <c r="A62"/>
    </row>
  </sheetData>
  <mergeCells count="61">
    <mergeCell ref="L12:L13"/>
    <mergeCell ref="M12:M13"/>
    <mergeCell ref="N12:N13"/>
    <mergeCell ref="A18:A19"/>
    <mergeCell ref="B18:L18"/>
    <mergeCell ref="B19:L19"/>
    <mergeCell ref="K12:K13"/>
    <mergeCell ref="M14:M15"/>
    <mergeCell ref="N14:N15"/>
    <mergeCell ref="K16:K17"/>
    <mergeCell ref="L16:L17"/>
    <mergeCell ref="M16:M17"/>
    <mergeCell ref="N16:N17"/>
    <mergeCell ref="K14:K15"/>
    <mergeCell ref="L14:L15"/>
    <mergeCell ref="C26:I27"/>
    <mergeCell ref="C29:I29"/>
    <mergeCell ref="A12:A13"/>
    <mergeCell ref="B12:B13"/>
    <mergeCell ref="C12:C13"/>
    <mergeCell ref="D12:D13"/>
    <mergeCell ref="A16:A17"/>
    <mergeCell ref="B16:B17"/>
    <mergeCell ref="C16:C17"/>
    <mergeCell ref="D16:D17"/>
    <mergeCell ref="A14:A15"/>
    <mergeCell ref="B14:B15"/>
    <mergeCell ref="C14:C15"/>
    <mergeCell ref="D14:D15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73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opLeftCell="A8" zoomScaleNormal="100" workbookViewId="0">
      <selection activeCell="E10" sqref="E10:J14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customHeight="1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17.25" customHeight="1" x14ac:dyDescent="0.2">
      <c r="A10" s="151" t="s">
        <v>36</v>
      </c>
      <c r="B10" s="136" t="s">
        <v>25</v>
      </c>
      <c r="C10" s="136">
        <v>29100</v>
      </c>
      <c r="D10" s="138" t="s">
        <v>37</v>
      </c>
      <c r="E10" s="40">
        <v>42037</v>
      </c>
      <c r="F10" s="40">
        <v>42040</v>
      </c>
      <c r="G10" s="40">
        <v>42041</v>
      </c>
      <c r="H10" s="40">
        <v>42041</v>
      </c>
      <c r="I10" s="40">
        <v>42044</v>
      </c>
      <c r="J10" s="40">
        <v>42045</v>
      </c>
      <c r="K10" s="133"/>
      <c r="L10" s="133"/>
      <c r="M10" s="134">
        <v>20833</v>
      </c>
      <c r="N10" s="133"/>
    </row>
    <row r="11" spans="1:20" ht="21.75" customHeight="1" x14ac:dyDescent="0.2">
      <c r="A11" s="151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9.5" customHeight="1" x14ac:dyDescent="0.2">
      <c r="A12" s="151" t="s">
        <v>36</v>
      </c>
      <c r="B12" s="136" t="s">
        <v>25</v>
      </c>
      <c r="C12" s="136">
        <v>29100</v>
      </c>
      <c r="D12" s="138" t="s">
        <v>38</v>
      </c>
      <c r="E12" s="40">
        <v>42100</v>
      </c>
      <c r="F12" s="40">
        <v>42103</v>
      </c>
      <c r="G12" s="40">
        <v>42104</v>
      </c>
      <c r="H12" s="40">
        <v>42104</v>
      </c>
      <c r="I12" s="40">
        <v>42107</v>
      </c>
      <c r="J12" s="40">
        <v>42109</v>
      </c>
      <c r="K12" s="140"/>
      <c r="L12" s="140"/>
      <c r="M12" s="134">
        <v>20833</v>
      </c>
      <c r="N12" s="140"/>
    </row>
    <row r="13" spans="1:20" ht="21" customHeight="1" x14ac:dyDescent="0.2">
      <c r="A13" s="151"/>
      <c r="B13" s="136"/>
      <c r="C13" s="136"/>
      <c r="D13" s="139"/>
      <c r="E13" s="41"/>
      <c r="F13" s="42"/>
      <c r="G13" s="42"/>
      <c r="H13" s="42"/>
      <c r="I13" s="42"/>
      <c r="J13" s="42"/>
      <c r="K13" s="141"/>
      <c r="L13" s="141"/>
      <c r="M13" s="134"/>
      <c r="N13" s="141"/>
    </row>
    <row r="14" spans="1:20" ht="18.75" customHeight="1" x14ac:dyDescent="0.2">
      <c r="A14" s="151" t="s">
        <v>36</v>
      </c>
      <c r="B14" s="136" t="s">
        <v>25</v>
      </c>
      <c r="C14" s="136">
        <v>29100</v>
      </c>
      <c r="D14" s="138" t="s">
        <v>39</v>
      </c>
      <c r="E14" s="40">
        <v>42186</v>
      </c>
      <c r="F14" s="40">
        <v>42191</v>
      </c>
      <c r="G14" s="40">
        <v>42192</v>
      </c>
      <c r="H14" s="40">
        <v>42192</v>
      </c>
      <c r="I14" s="40">
        <v>42193</v>
      </c>
      <c r="J14" s="40">
        <v>42194</v>
      </c>
      <c r="K14" s="140"/>
      <c r="L14" s="140"/>
      <c r="M14" s="134">
        <v>20833</v>
      </c>
      <c r="N14" s="140"/>
    </row>
    <row r="15" spans="1:20" ht="21.75" customHeight="1" x14ac:dyDescent="0.2">
      <c r="A15" s="151"/>
      <c r="B15" s="136"/>
      <c r="C15" s="136"/>
      <c r="D15" s="139"/>
      <c r="E15" s="41"/>
      <c r="F15" s="42"/>
      <c r="G15" s="42"/>
      <c r="H15" s="42"/>
      <c r="I15" s="42"/>
      <c r="J15" s="42"/>
      <c r="K15" s="141"/>
      <c r="L15" s="141"/>
      <c r="M15" s="134"/>
      <c r="N15" s="141"/>
    </row>
    <row r="16" spans="1:20" ht="32.25" customHeight="1" x14ac:dyDescent="0.2">
      <c r="A16" s="151" t="s">
        <v>36</v>
      </c>
      <c r="B16" s="136" t="s">
        <v>25</v>
      </c>
      <c r="C16" s="136">
        <v>29100</v>
      </c>
      <c r="D16" s="138" t="s">
        <v>40</v>
      </c>
      <c r="E16" s="40">
        <v>42310</v>
      </c>
      <c r="F16" s="40">
        <v>42314</v>
      </c>
      <c r="G16" s="40">
        <v>42317</v>
      </c>
      <c r="H16" s="40">
        <v>42317</v>
      </c>
      <c r="I16" s="40">
        <v>42318</v>
      </c>
      <c r="J16" s="40">
        <v>42319</v>
      </c>
      <c r="K16" s="133"/>
      <c r="L16" s="133"/>
      <c r="M16" s="134">
        <v>20833</v>
      </c>
      <c r="N16" s="133"/>
      <c r="O16" s="13"/>
      <c r="P16" s="13"/>
    </row>
    <row r="17" spans="1:17" ht="21" customHeight="1" x14ac:dyDescent="0.2">
      <c r="A17" s="151"/>
      <c r="B17" s="136"/>
      <c r="C17" s="136"/>
      <c r="D17" s="139"/>
      <c r="E17" s="40"/>
      <c r="F17" s="40"/>
      <c r="G17" s="40"/>
      <c r="H17" s="40"/>
      <c r="I17" s="40"/>
      <c r="J17" s="40"/>
      <c r="K17" s="133"/>
      <c r="L17" s="133"/>
      <c r="M17" s="134"/>
      <c r="N17" s="133"/>
      <c r="O17" s="13"/>
      <c r="P17" s="13"/>
    </row>
    <row r="18" spans="1:17" ht="24.75" customHeight="1" x14ac:dyDescent="0.2">
      <c r="A18" s="151" t="s">
        <v>36</v>
      </c>
      <c r="B18" s="136" t="s">
        <v>25</v>
      </c>
      <c r="C18" s="136">
        <v>29100</v>
      </c>
      <c r="D18" s="138" t="s">
        <v>41</v>
      </c>
      <c r="E18" s="40">
        <v>42339</v>
      </c>
      <c r="F18" s="40">
        <v>42342</v>
      </c>
      <c r="G18" s="40">
        <v>42345</v>
      </c>
      <c r="H18" s="40">
        <v>42345</v>
      </c>
      <c r="I18" s="40">
        <v>42346</v>
      </c>
      <c r="J18" s="40">
        <v>42347</v>
      </c>
      <c r="K18" s="140"/>
      <c r="L18" s="140"/>
      <c r="M18" s="134">
        <v>41668</v>
      </c>
      <c r="N18" s="140"/>
      <c r="O18" s="13"/>
      <c r="P18" s="13"/>
    </row>
    <row r="19" spans="1:17" ht="20.25" customHeight="1" x14ac:dyDescent="0.2">
      <c r="A19" s="151"/>
      <c r="B19" s="136"/>
      <c r="C19" s="136"/>
      <c r="D19" s="139"/>
      <c r="E19" s="40"/>
      <c r="F19" s="40"/>
      <c r="G19" s="40"/>
      <c r="H19" s="40"/>
      <c r="I19" s="40"/>
      <c r="J19" s="40"/>
      <c r="K19" s="141"/>
      <c r="L19" s="141"/>
      <c r="M19" s="134"/>
      <c r="N19" s="141"/>
      <c r="O19" s="13"/>
      <c r="P19" s="13"/>
    </row>
    <row r="20" spans="1:17" ht="18" customHeight="1" x14ac:dyDescent="0.2">
      <c r="A20" s="120" t="s">
        <v>11</v>
      </c>
      <c r="B20" s="121" t="s">
        <v>12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34">
        <f>SUM(M16:M19)</f>
        <v>62501</v>
      </c>
      <c r="N20" s="34">
        <v>0</v>
      </c>
    </row>
    <row r="21" spans="1:17" ht="15.75" customHeight="1" x14ac:dyDescent="0.2">
      <c r="A21" s="120"/>
      <c r="B21" s="122"/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35"/>
      <c r="N21" s="36"/>
    </row>
    <row r="22" spans="1:17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7" x14ac:dyDescent="0.2">
      <c r="A23" s="5"/>
      <c r="B23" s="6"/>
      <c r="C23" s="6"/>
      <c r="D23" s="17"/>
      <c r="E23" s="18"/>
      <c r="F23" s="18"/>
      <c r="G23" s="18"/>
      <c r="H23" s="3"/>
      <c r="I23" s="19"/>
      <c r="J23" s="3"/>
      <c r="K23" s="3"/>
      <c r="L23" s="21"/>
    </row>
    <row r="24" spans="1:17" ht="18" x14ac:dyDescent="0.25">
      <c r="A24" s="22" t="s">
        <v>13</v>
      </c>
      <c r="B24" s="23"/>
      <c r="C24" s="45">
        <v>42016</v>
      </c>
      <c r="D24" s="39"/>
      <c r="E24" s="32" t="s">
        <v>2</v>
      </c>
      <c r="F24" s="33"/>
      <c r="G24" s="33"/>
      <c r="H24" s="37" t="s">
        <v>0</v>
      </c>
      <c r="J24" s="32" t="s">
        <v>20</v>
      </c>
      <c r="K24" s="33"/>
      <c r="L24" s="33"/>
      <c r="M24" s="33"/>
      <c r="N24" s="37"/>
      <c r="Q24" s="39"/>
    </row>
    <row r="25" spans="1:17" ht="25.5" customHeight="1" x14ac:dyDescent="0.25">
      <c r="A25" s="24" t="s">
        <v>19</v>
      </c>
      <c r="B25" s="25"/>
      <c r="C25" s="46"/>
      <c r="D25" s="39"/>
      <c r="E25" s="26" t="s">
        <v>19</v>
      </c>
      <c r="F25" s="27"/>
      <c r="G25" s="28"/>
      <c r="H25" s="38" t="s">
        <v>0</v>
      </c>
      <c r="J25" s="26" t="s">
        <v>21</v>
      </c>
      <c r="K25" s="27"/>
      <c r="L25" s="28"/>
      <c r="M25" s="28"/>
      <c r="N25" s="38"/>
      <c r="Q25" s="39"/>
    </row>
    <row r="26" spans="1:17" x14ac:dyDescent="0.2">
      <c r="D26" s="4"/>
      <c r="E26" s="29"/>
      <c r="F26" s="29"/>
      <c r="G26" s="29"/>
      <c r="H26" s="29"/>
      <c r="I26" s="29"/>
      <c r="J26" s="29"/>
      <c r="K26" s="29"/>
      <c r="L26" s="29"/>
      <c r="M26" s="29"/>
    </row>
    <row r="27" spans="1:17" x14ac:dyDescent="0.2">
      <c r="A27"/>
      <c r="B27"/>
      <c r="C27"/>
      <c r="D27" s="4"/>
      <c r="E27" s="29"/>
      <c r="F27" s="29"/>
      <c r="G27" s="29"/>
      <c r="H27" s="29"/>
      <c r="I27" s="29"/>
      <c r="J27" s="29"/>
      <c r="K27" s="29"/>
      <c r="L27" s="29"/>
      <c r="M27" s="29"/>
    </row>
    <row r="28" spans="1:17" x14ac:dyDescent="0.2">
      <c r="C28" s="124" t="s">
        <v>35</v>
      </c>
      <c r="D28" s="125"/>
      <c r="E28" s="125"/>
      <c r="F28" s="125"/>
      <c r="G28" s="125"/>
      <c r="H28" s="125"/>
      <c r="I28" s="126"/>
    </row>
    <row r="29" spans="1:17" x14ac:dyDescent="0.2">
      <c r="C29" s="127"/>
      <c r="D29" s="128"/>
      <c r="E29" s="128"/>
      <c r="F29" s="128"/>
      <c r="G29" s="128"/>
      <c r="H29" s="128"/>
      <c r="I29" s="129"/>
    </row>
    <row r="30" spans="1:17" x14ac:dyDescent="0.2">
      <c r="A30"/>
      <c r="B30"/>
      <c r="C30" s="130" t="s">
        <v>34</v>
      </c>
      <c r="D30" s="131"/>
      <c r="E30" s="131"/>
      <c r="F30" s="131"/>
      <c r="G30" s="131"/>
      <c r="H30" s="131"/>
      <c r="I30" s="132"/>
    </row>
    <row r="31" spans="1:17" x14ac:dyDescent="0.2">
      <c r="A31"/>
      <c r="B31"/>
      <c r="C31"/>
      <c r="D31"/>
      <c r="I31" s="4"/>
      <c r="J31" s="4"/>
      <c r="K31" s="4"/>
      <c r="L31" s="4"/>
      <c r="M31" s="4"/>
    </row>
    <row r="32" spans="1:17" x14ac:dyDescent="0.2">
      <c r="A32"/>
      <c r="B32"/>
      <c r="C32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ht="12" customHeight="1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  <row r="57" spans="1:4" x14ac:dyDescent="0.2">
      <c r="A57"/>
      <c r="B57"/>
      <c r="C57"/>
      <c r="D57"/>
    </row>
    <row r="58" spans="1:4" x14ac:dyDescent="0.2">
      <c r="A58"/>
      <c r="B58"/>
      <c r="C58"/>
    </row>
    <row r="59" spans="1:4" x14ac:dyDescent="0.2">
      <c r="A59"/>
    </row>
    <row r="60" spans="1:4" x14ac:dyDescent="0.2">
      <c r="A60"/>
    </row>
    <row r="61" spans="1:4" x14ac:dyDescent="0.2">
      <c r="A61"/>
    </row>
    <row r="62" spans="1:4" x14ac:dyDescent="0.2">
      <c r="A62"/>
    </row>
    <row r="63" spans="1:4" x14ac:dyDescent="0.2">
      <c r="A63"/>
    </row>
  </sheetData>
  <mergeCells count="69">
    <mergeCell ref="K10:K11"/>
    <mergeCell ref="N12:N13"/>
    <mergeCell ref="L10:L11"/>
    <mergeCell ref="M10:M11"/>
    <mergeCell ref="N10:N11"/>
    <mergeCell ref="L12:L13"/>
    <mergeCell ref="M12:M13"/>
    <mergeCell ref="K12:K13"/>
    <mergeCell ref="K14:K15"/>
    <mergeCell ref="L14:L15"/>
    <mergeCell ref="M14:M15"/>
    <mergeCell ref="N14:N15"/>
    <mergeCell ref="C30:I30"/>
    <mergeCell ref="A10:A11"/>
    <mergeCell ref="B10:B11"/>
    <mergeCell ref="C10:C11"/>
    <mergeCell ref="D10:D11"/>
    <mergeCell ref="C28:I29"/>
    <mergeCell ref="A14:A15"/>
    <mergeCell ref="B14:B15"/>
    <mergeCell ref="C14:C15"/>
    <mergeCell ref="D14:D15"/>
    <mergeCell ref="A12:A13"/>
    <mergeCell ref="B12:B13"/>
    <mergeCell ref="C12:C13"/>
    <mergeCell ref="D12:D13"/>
    <mergeCell ref="M18:M19"/>
    <mergeCell ref="N18:N19"/>
    <mergeCell ref="A20:A21"/>
    <mergeCell ref="B20:L20"/>
    <mergeCell ref="B21:L21"/>
    <mergeCell ref="A18:A19"/>
    <mergeCell ref="B18:B19"/>
    <mergeCell ref="C18:C19"/>
    <mergeCell ref="D18:D19"/>
    <mergeCell ref="K18:K19"/>
    <mergeCell ref="L18:L19"/>
    <mergeCell ref="M8:M9"/>
    <mergeCell ref="N8:N9"/>
    <mergeCell ref="A16:A17"/>
    <mergeCell ref="B16:B17"/>
    <mergeCell ref="C16:C17"/>
    <mergeCell ref="D16:D17"/>
    <mergeCell ref="K16:K17"/>
    <mergeCell ref="L16:L17"/>
    <mergeCell ref="M16:M17"/>
    <mergeCell ref="N16:N17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3.937007874015748E-2" right="0.23622047244094491" top="0.55118110236220474" bottom="0.31496062992125984" header="0.31496062992125984" footer="0.31496062992125984"/>
  <pageSetup paperSize="5" scale="90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4" zoomScale="96" zoomScaleNormal="96" workbookViewId="0">
      <selection activeCell="D10" sqref="D10:D11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9.25" customHeight="1" x14ac:dyDescent="0.2">
      <c r="A10" s="152" t="s">
        <v>42</v>
      </c>
      <c r="B10" s="136" t="s">
        <v>25</v>
      </c>
      <c r="C10" s="136">
        <v>33100</v>
      </c>
      <c r="D10" s="138" t="s">
        <v>43</v>
      </c>
      <c r="E10" s="40">
        <v>42100</v>
      </c>
      <c r="F10" s="40">
        <v>42103</v>
      </c>
      <c r="G10" s="40">
        <v>42104</v>
      </c>
      <c r="H10" s="40">
        <v>42104</v>
      </c>
      <c r="I10" s="40">
        <v>42107</v>
      </c>
      <c r="J10" s="40">
        <v>42109</v>
      </c>
      <c r="K10" s="133"/>
      <c r="L10" s="133"/>
      <c r="M10" s="134">
        <v>20000</v>
      </c>
      <c r="N10" s="133"/>
    </row>
    <row r="11" spans="1:20" ht="42.75" customHeight="1" x14ac:dyDescent="0.2">
      <c r="A11" s="153"/>
      <c r="B11" s="136"/>
      <c r="C11" s="136"/>
      <c r="D11" s="139"/>
      <c r="E11" s="10"/>
      <c r="F11" s="7"/>
      <c r="G11" s="7"/>
      <c r="H11" s="7"/>
      <c r="I11" s="7"/>
      <c r="J11" s="7"/>
      <c r="K11" s="133"/>
      <c r="L11" s="133"/>
      <c r="M11" s="134"/>
      <c r="N11" s="133"/>
      <c r="O11" s="13"/>
      <c r="P11" s="13"/>
    </row>
    <row r="12" spans="1:20" ht="32.25" customHeight="1" x14ac:dyDescent="0.2">
      <c r="A12" s="120" t="s">
        <v>11</v>
      </c>
      <c r="B12" s="121" t="s">
        <v>12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34">
        <f>SUM(M10:M11)</f>
        <v>20000</v>
      </c>
      <c r="N12" s="34">
        <v>0</v>
      </c>
      <c r="O12" s="13"/>
      <c r="P12" s="13"/>
    </row>
    <row r="13" spans="1:20" ht="32.25" customHeight="1" x14ac:dyDescent="0.2">
      <c r="A13" s="120"/>
      <c r="B13" s="12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35"/>
      <c r="N13" s="36"/>
      <c r="O13" s="13"/>
      <c r="P13" s="13"/>
    </row>
    <row r="14" spans="1:20" ht="32.2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13"/>
      <c r="P14" s="13"/>
    </row>
    <row r="15" spans="1:20" ht="32.25" customHeight="1" x14ac:dyDescent="0.2">
      <c r="A15" s="5"/>
      <c r="B15" s="6"/>
      <c r="C15" s="6"/>
      <c r="D15" s="17"/>
      <c r="E15" s="18"/>
      <c r="F15" s="18"/>
      <c r="G15" s="18"/>
      <c r="H15" s="3"/>
      <c r="I15" s="19"/>
      <c r="J15" s="3"/>
      <c r="K15" s="3"/>
      <c r="L15" s="21"/>
      <c r="O15" s="13"/>
      <c r="P15" s="13"/>
    </row>
    <row r="16" spans="1:20" ht="32.25" customHeight="1" x14ac:dyDescent="0.25">
      <c r="A16" s="22" t="s">
        <v>13</v>
      </c>
      <c r="B16" s="23"/>
      <c r="C16" s="45">
        <v>42016</v>
      </c>
      <c r="D16" s="39"/>
      <c r="E16" s="32" t="s">
        <v>2</v>
      </c>
      <c r="F16" s="33"/>
      <c r="G16" s="33"/>
      <c r="H16" s="37" t="s">
        <v>0</v>
      </c>
      <c r="J16" s="32" t="s">
        <v>20</v>
      </c>
      <c r="K16" s="33"/>
      <c r="L16" s="33"/>
      <c r="M16" s="33"/>
      <c r="N16" s="37"/>
      <c r="O16" s="13"/>
      <c r="P16" s="13"/>
    </row>
    <row r="17" spans="1:17" ht="32.25" customHeight="1" x14ac:dyDescent="0.25">
      <c r="A17" s="24" t="s">
        <v>19</v>
      </c>
      <c r="B17" s="25"/>
      <c r="C17" s="46"/>
      <c r="D17" s="39"/>
      <c r="E17" s="26" t="s">
        <v>19</v>
      </c>
      <c r="F17" s="27"/>
      <c r="G17" s="28"/>
      <c r="H17" s="38" t="s">
        <v>0</v>
      </c>
      <c r="J17" s="26" t="s">
        <v>21</v>
      </c>
      <c r="K17" s="27"/>
      <c r="L17" s="28"/>
      <c r="M17" s="28"/>
      <c r="N17" s="38"/>
      <c r="O17" s="13"/>
      <c r="P17" s="13"/>
    </row>
    <row r="18" spans="1:17" ht="32.25" customHeight="1" x14ac:dyDescent="0.2">
      <c r="D18" s="4"/>
      <c r="E18" s="29"/>
      <c r="F18" s="29"/>
      <c r="G18" s="29"/>
      <c r="H18" s="29"/>
      <c r="I18" s="29"/>
      <c r="J18" s="29"/>
      <c r="K18" s="29"/>
      <c r="L18" s="29"/>
      <c r="M18" s="29"/>
      <c r="O18" s="13"/>
      <c r="P18" s="13"/>
    </row>
    <row r="19" spans="1:17" ht="32.25" customHeight="1" x14ac:dyDescent="0.2">
      <c r="A19"/>
      <c r="B19"/>
      <c r="C19"/>
      <c r="D19" s="4"/>
      <c r="E19" s="29"/>
      <c r="F19" s="29"/>
      <c r="G19" s="29"/>
      <c r="H19" s="29"/>
      <c r="I19" s="29"/>
      <c r="J19" s="29"/>
      <c r="K19" s="29"/>
      <c r="L19" s="29"/>
      <c r="M19" s="29"/>
      <c r="O19" s="13"/>
      <c r="P19" s="13"/>
    </row>
    <row r="20" spans="1:17" ht="21.75" customHeight="1" x14ac:dyDescent="0.2">
      <c r="C20" s="124" t="s">
        <v>35</v>
      </c>
      <c r="D20" s="125"/>
      <c r="E20" s="125"/>
      <c r="F20" s="125"/>
      <c r="G20" s="125"/>
      <c r="H20" s="125"/>
      <c r="I20" s="126"/>
    </row>
    <row r="21" spans="1:17" ht="27" hidden="1" customHeight="1" x14ac:dyDescent="0.2">
      <c r="C21" s="127"/>
      <c r="D21" s="128"/>
      <c r="E21" s="128"/>
      <c r="F21" s="128"/>
      <c r="G21" s="128"/>
      <c r="H21" s="128"/>
      <c r="I21" s="129"/>
    </row>
    <row r="22" spans="1:17" x14ac:dyDescent="0.2">
      <c r="A22"/>
      <c r="B22"/>
      <c r="C22" s="130" t="s">
        <v>34</v>
      </c>
      <c r="D22" s="131"/>
      <c r="E22" s="131"/>
      <c r="F22" s="131"/>
      <c r="G22" s="131"/>
      <c r="H22" s="131"/>
      <c r="I22" s="132"/>
    </row>
    <row r="23" spans="1:17" x14ac:dyDescent="0.2">
      <c r="A23"/>
      <c r="B23"/>
      <c r="C23"/>
      <c r="D23"/>
      <c r="I23" s="4"/>
      <c r="J23" s="4"/>
      <c r="K23" s="4"/>
      <c r="L23" s="4"/>
      <c r="M23" s="4"/>
      <c r="Q23" s="39"/>
    </row>
    <row r="24" spans="1:17" ht="25.5" customHeight="1" x14ac:dyDescent="0.2">
      <c r="A24"/>
      <c r="B24"/>
      <c r="C24"/>
      <c r="D24" s="4"/>
      <c r="E24" s="4"/>
      <c r="F24" s="4"/>
      <c r="G24" s="4"/>
      <c r="H24" s="4"/>
      <c r="I24" s="4"/>
      <c r="J24" s="4"/>
      <c r="K24" s="4"/>
      <c r="L24" s="4"/>
      <c r="M24" s="4"/>
      <c r="Q24" s="39"/>
    </row>
    <row r="25" spans="1:17" x14ac:dyDescent="0.2">
      <c r="A25"/>
      <c r="B25"/>
      <c r="C25"/>
      <c r="D25"/>
    </row>
    <row r="26" spans="1:17" x14ac:dyDescent="0.2">
      <c r="A26"/>
      <c r="B26"/>
      <c r="C26"/>
      <c r="D26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ht="12" customHeight="1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</row>
    <row r="51" spans="1:4" x14ac:dyDescent="0.2">
      <c r="A51"/>
    </row>
    <row r="52" spans="1:4" x14ac:dyDescent="0.2">
      <c r="A52"/>
    </row>
    <row r="53" spans="1:4" x14ac:dyDescent="0.2">
      <c r="A53"/>
    </row>
    <row r="54" spans="1:4" x14ac:dyDescent="0.2">
      <c r="A54"/>
    </row>
    <row r="55" spans="1:4" x14ac:dyDescent="0.2">
      <c r="A55"/>
    </row>
  </sheetData>
  <mergeCells count="37">
    <mergeCell ref="C22:I22"/>
    <mergeCell ref="A12:A13"/>
    <mergeCell ref="B12:L12"/>
    <mergeCell ref="B13:L13"/>
    <mergeCell ref="C20:I21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86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zoomScale="96" zoomScaleNormal="96" workbookViewId="0">
      <selection activeCell="E12" sqref="E12:J12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19.5" customHeight="1" x14ac:dyDescent="0.2">
      <c r="A10" s="152" t="s">
        <v>44</v>
      </c>
      <c r="B10" s="136" t="s">
        <v>25</v>
      </c>
      <c r="C10" s="136">
        <v>33300</v>
      </c>
      <c r="D10" s="138" t="s">
        <v>45</v>
      </c>
      <c r="E10" s="40">
        <v>42037</v>
      </c>
      <c r="F10" s="40">
        <v>42040</v>
      </c>
      <c r="G10" s="40">
        <v>42041</v>
      </c>
      <c r="H10" s="40">
        <v>42041</v>
      </c>
      <c r="I10" s="40">
        <v>42044</v>
      </c>
      <c r="J10" s="40">
        <v>42045</v>
      </c>
      <c r="K10" s="133"/>
      <c r="L10" s="133"/>
      <c r="M10" s="134">
        <v>10000</v>
      </c>
      <c r="N10" s="133"/>
    </row>
    <row r="11" spans="1:20" ht="30.75" customHeight="1" x14ac:dyDescent="0.2">
      <c r="A11" s="153"/>
      <c r="B11" s="136"/>
      <c r="C11" s="136"/>
      <c r="D11" s="139"/>
      <c r="E11" s="10"/>
      <c r="F11" s="7"/>
      <c r="G11" s="7"/>
      <c r="H11" s="7"/>
      <c r="I11" s="7"/>
      <c r="J11" s="7"/>
      <c r="K11" s="133"/>
      <c r="L11" s="133"/>
      <c r="M11" s="134"/>
      <c r="N11" s="133"/>
    </row>
    <row r="12" spans="1:20" ht="29.25" customHeight="1" x14ac:dyDescent="0.2">
      <c r="A12" s="152" t="s">
        <v>44</v>
      </c>
      <c r="B12" s="136" t="s">
        <v>25</v>
      </c>
      <c r="C12" s="136">
        <v>33300</v>
      </c>
      <c r="D12" s="138" t="s">
        <v>46</v>
      </c>
      <c r="E12" s="40">
        <v>42156</v>
      </c>
      <c r="F12" s="40">
        <v>42159</v>
      </c>
      <c r="G12" s="40">
        <v>42160</v>
      </c>
      <c r="H12" s="40">
        <v>42160</v>
      </c>
      <c r="I12" s="40">
        <v>42163</v>
      </c>
      <c r="J12" s="40">
        <v>42164</v>
      </c>
      <c r="K12" s="133"/>
      <c r="L12" s="133"/>
      <c r="M12" s="134">
        <v>10000</v>
      </c>
      <c r="N12" s="133"/>
    </row>
    <row r="13" spans="1:20" ht="19.5" customHeight="1" x14ac:dyDescent="0.2">
      <c r="A13" s="153"/>
      <c r="B13" s="136"/>
      <c r="C13" s="136"/>
      <c r="D13" s="139"/>
      <c r="E13" s="10"/>
      <c r="F13" s="7"/>
      <c r="G13" s="7"/>
      <c r="H13" s="7"/>
      <c r="I13" s="7"/>
      <c r="J13" s="7"/>
      <c r="K13" s="133"/>
      <c r="L13" s="133"/>
      <c r="M13" s="134"/>
      <c r="N13" s="133"/>
      <c r="O13" s="13"/>
      <c r="P13" s="13"/>
    </row>
    <row r="14" spans="1:20" ht="32.25" customHeight="1" x14ac:dyDescent="0.2">
      <c r="A14" s="120" t="s">
        <v>11</v>
      </c>
      <c r="B14" s="121" t="s">
        <v>12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4">
        <f>+M12+M10</f>
        <v>20000</v>
      </c>
      <c r="N14" s="34">
        <v>0</v>
      </c>
      <c r="O14" s="13"/>
      <c r="P14" s="13"/>
    </row>
    <row r="15" spans="1:20" ht="32.25" customHeight="1" x14ac:dyDescent="0.2">
      <c r="A15" s="120"/>
      <c r="B15" s="122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35"/>
      <c r="N15" s="36"/>
      <c r="O15" s="13"/>
      <c r="P15" s="13"/>
    </row>
    <row r="16" spans="1:20" ht="32.2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O16" s="13"/>
      <c r="P16" s="13"/>
    </row>
    <row r="17" spans="1:17" ht="32.25" customHeight="1" x14ac:dyDescent="0.2">
      <c r="A17" s="5"/>
      <c r="B17" s="6"/>
      <c r="C17" s="6"/>
      <c r="D17" s="17"/>
      <c r="E17" s="18"/>
      <c r="F17" s="18"/>
      <c r="G17" s="18"/>
      <c r="H17" s="3"/>
      <c r="I17" s="19"/>
      <c r="J17" s="3"/>
      <c r="K17" s="3"/>
      <c r="L17" s="21"/>
      <c r="O17" s="13"/>
      <c r="P17" s="13"/>
    </row>
    <row r="18" spans="1:17" ht="32.25" customHeight="1" x14ac:dyDescent="0.25">
      <c r="A18" s="22" t="s">
        <v>13</v>
      </c>
      <c r="B18" s="23"/>
      <c r="C18" s="45">
        <v>42016</v>
      </c>
      <c r="D18" s="39"/>
      <c r="E18" s="32" t="s">
        <v>2</v>
      </c>
      <c r="F18" s="33"/>
      <c r="G18" s="33"/>
      <c r="H18" s="37" t="s">
        <v>0</v>
      </c>
      <c r="J18" s="32" t="s">
        <v>20</v>
      </c>
      <c r="K18" s="33"/>
      <c r="L18" s="33"/>
      <c r="M18" s="33"/>
      <c r="N18" s="37"/>
      <c r="O18" s="13"/>
      <c r="P18" s="13"/>
    </row>
    <row r="19" spans="1:17" ht="32.25" customHeight="1" x14ac:dyDescent="0.25">
      <c r="A19" s="24" t="s">
        <v>19</v>
      </c>
      <c r="B19" s="25"/>
      <c r="C19" s="46"/>
      <c r="D19" s="39"/>
      <c r="E19" s="26" t="s">
        <v>19</v>
      </c>
      <c r="F19" s="27"/>
      <c r="G19" s="28"/>
      <c r="H19" s="38" t="s">
        <v>0</v>
      </c>
      <c r="J19" s="26" t="s">
        <v>21</v>
      </c>
      <c r="K19" s="27"/>
      <c r="L19" s="28"/>
      <c r="M19" s="28"/>
      <c r="N19" s="38"/>
      <c r="O19" s="13"/>
      <c r="P19" s="13"/>
    </row>
    <row r="20" spans="1:17" ht="32.25" customHeight="1" x14ac:dyDescent="0.2">
      <c r="D20" s="4"/>
      <c r="E20" s="29"/>
      <c r="F20" s="29"/>
      <c r="G20" s="29"/>
      <c r="H20" s="29"/>
      <c r="I20" s="29"/>
      <c r="J20" s="29"/>
      <c r="K20" s="29"/>
      <c r="L20" s="29"/>
      <c r="M20" s="29"/>
      <c r="O20" s="13"/>
      <c r="P20" s="13"/>
    </row>
    <row r="21" spans="1:17" ht="17.25" customHeight="1" x14ac:dyDescent="0.2">
      <c r="A21"/>
      <c r="B21"/>
      <c r="C21"/>
      <c r="D21" s="4"/>
      <c r="E21" s="29"/>
      <c r="F21" s="29"/>
      <c r="G21" s="29"/>
      <c r="H21" s="29"/>
      <c r="I21" s="29"/>
      <c r="J21" s="29"/>
      <c r="K21" s="29"/>
      <c r="L21" s="29"/>
      <c r="M21" s="29"/>
      <c r="O21" s="13"/>
      <c r="P21" s="13"/>
    </row>
    <row r="22" spans="1:17" ht="15.75" customHeight="1" x14ac:dyDescent="0.2">
      <c r="C22" s="124" t="s">
        <v>35</v>
      </c>
      <c r="D22" s="125"/>
      <c r="E22" s="125"/>
      <c r="F22" s="125"/>
      <c r="G22" s="125"/>
      <c r="H22" s="125"/>
      <c r="I22" s="126"/>
    </row>
    <row r="23" spans="1:17" ht="27" hidden="1" customHeight="1" x14ac:dyDescent="0.2">
      <c r="C23" s="127"/>
      <c r="D23" s="128"/>
      <c r="E23" s="128"/>
      <c r="F23" s="128"/>
      <c r="G23" s="128"/>
      <c r="H23" s="128"/>
      <c r="I23" s="129"/>
    </row>
    <row r="24" spans="1:17" x14ac:dyDescent="0.2">
      <c r="A24"/>
      <c r="B24"/>
      <c r="C24" s="130" t="s">
        <v>34</v>
      </c>
      <c r="D24" s="131"/>
      <c r="E24" s="131"/>
      <c r="F24" s="131"/>
      <c r="G24" s="131"/>
      <c r="H24" s="131"/>
      <c r="I24" s="132"/>
    </row>
    <row r="25" spans="1:17" ht="15" customHeight="1" x14ac:dyDescent="0.2">
      <c r="A25"/>
      <c r="B25"/>
      <c r="C25"/>
      <c r="D25"/>
      <c r="I25" s="4"/>
      <c r="J25" s="4"/>
      <c r="K25" s="4"/>
      <c r="L25" s="4"/>
      <c r="M25" s="4"/>
      <c r="Q25" s="39"/>
    </row>
    <row r="26" spans="1:17" ht="25.5" customHeight="1" x14ac:dyDescent="0.2">
      <c r="A26"/>
      <c r="B26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Q26" s="39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ht="12" customHeight="1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</row>
    <row r="53" spans="1:4" x14ac:dyDescent="0.2">
      <c r="A53"/>
    </row>
    <row r="54" spans="1:4" x14ac:dyDescent="0.2">
      <c r="A54"/>
    </row>
    <row r="55" spans="1:4" x14ac:dyDescent="0.2">
      <c r="A55"/>
    </row>
    <row r="56" spans="1:4" x14ac:dyDescent="0.2">
      <c r="A56"/>
    </row>
    <row r="57" spans="1:4" x14ac:dyDescent="0.2">
      <c r="A57"/>
    </row>
  </sheetData>
  <mergeCells count="45">
    <mergeCell ref="L10:L11"/>
    <mergeCell ref="M10:M11"/>
    <mergeCell ref="N10:N11"/>
    <mergeCell ref="A14:A15"/>
    <mergeCell ref="B14:L14"/>
    <mergeCell ref="B15:L15"/>
    <mergeCell ref="K10:K11"/>
    <mergeCell ref="C22:I23"/>
    <mergeCell ref="C24:I24"/>
    <mergeCell ref="A10:A11"/>
    <mergeCell ref="B10:B11"/>
    <mergeCell ref="C10:C11"/>
    <mergeCell ref="D10:D11"/>
    <mergeCell ref="M8:M9"/>
    <mergeCell ref="N8:N9"/>
    <mergeCell ref="A12:A13"/>
    <mergeCell ref="B12:B13"/>
    <mergeCell ref="C12:C13"/>
    <mergeCell ref="D12:D13"/>
    <mergeCell ref="K12:K13"/>
    <mergeCell ref="L12:L13"/>
    <mergeCell ref="M12:M13"/>
    <mergeCell ref="N12:N13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85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opLeftCell="A8" zoomScale="96" zoomScaleNormal="96" workbookViewId="0">
      <selection activeCell="E14" sqref="E14:J14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x14ac:dyDescent="0.2">
      <c r="A10" s="152" t="s">
        <v>47</v>
      </c>
      <c r="B10" s="136" t="s">
        <v>25</v>
      </c>
      <c r="C10" s="136">
        <v>33400</v>
      </c>
      <c r="D10" s="138" t="s">
        <v>48</v>
      </c>
      <c r="E10" s="40">
        <v>42037</v>
      </c>
      <c r="F10" s="40">
        <v>42040</v>
      </c>
      <c r="G10" s="40">
        <v>42041</v>
      </c>
      <c r="H10" s="40">
        <v>42041</v>
      </c>
      <c r="I10" s="40">
        <v>42044</v>
      </c>
      <c r="J10" s="40">
        <v>42045</v>
      </c>
      <c r="K10" s="133"/>
      <c r="L10" s="133"/>
      <c r="M10" s="134">
        <v>5000</v>
      </c>
      <c r="N10" s="133"/>
    </row>
    <row r="11" spans="1:20" ht="50.2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2.75" customHeight="1" x14ac:dyDescent="0.2">
      <c r="A12" s="152" t="s">
        <v>47</v>
      </c>
      <c r="B12" s="136" t="s">
        <v>25</v>
      </c>
      <c r="C12" s="136">
        <v>33400</v>
      </c>
      <c r="D12" s="138" t="s">
        <v>49</v>
      </c>
      <c r="E12" s="40">
        <v>42100</v>
      </c>
      <c r="F12" s="40">
        <v>42103</v>
      </c>
      <c r="G12" s="40">
        <v>42104</v>
      </c>
      <c r="H12" s="40">
        <v>42104</v>
      </c>
      <c r="I12" s="40">
        <v>42107</v>
      </c>
      <c r="J12" s="40">
        <v>42109</v>
      </c>
      <c r="K12" s="133"/>
      <c r="L12" s="133"/>
      <c r="M12" s="134">
        <v>5000</v>
      </c>
      <c r="N12" s="133"/>
    </row>
    <row r="13" spans="1:20" ht="51" customHeight="1" x14ac:dyDescent="0.2">
      <c r="A13" s="153"/>
      <c r="B13" s="136"/>
      <c r="C13" s="136"/>
      <c r="D13" s="139"/>
      <c r="E13" s="10"/>
      <c r="F13" s="7"/>
      <c r="G13" s="7"/>
      <c r="H13" s="7"/>
      <c r="I13" s="7"/>
      <c r="J13" s="7"/>
      <c r="K13" s="133"/>
      <c r="L13" s="133"/>
      <c r="M13" s="134"/>
      <c r="N13" s="133"/>
    </row>
    <row r="14" spans="1:20" ht="19.5" customHeight="1" x14ac:dyDescent="0.2">
      <c r="A14" s="152" t="s">
        <v>47</v>
      </c>
      <c r="B14" s="136" t="s">
        <v>25</v>
      </c>
      <c r="C14" s="136">
        <v>33400</v>
      </c>
      <c r="D14" s="138" t="s">
        <v>50</v>
      </c>
      <c r="E14" s="40">
        <v>42219</v>
      </c>
      <c r="F14" s="40">
        <v>42222</v>
      </c>
      <c r="G14" s="40">
        <v>42223</v>
      </c>
      <c r="H14" s="40">
        <v>42223</v>
      </c>
      <c r="I14" s="40">
        <v>42226</v>
      </c>
      <c r="J14" s="40">
        <v>42227</v>
      </c>
      <c r="K14" s="133"/>
      <c r="L14" s="133"/>
      <c r="M14" s="134">
        <v>5000</v>
      </c>
      <c r="N14" s="133"/>
    </row>
    <row r="15" spans="1:20" ht="45" customHeight="1" x14ac:dyDescent="0.2">
      <c r="A15" s="153"/>
      <c r="B15" s="136"/>
      <c r="C15" s="136"/>
      <c r="D15" s="139"/>
      <c r="E15" s="10"/>
      <c r="F15" s="7"/>
      <c r="G15" s="7"/>
      <c r="H15" s="7"/>
      <c r="I15" s="7"/>
      <c r="J15" s="7"/>
      <c r="K15" s="133"/>
      <c r="L15" s="133"/>
      <c r="M15" s="134"/>
      <c r="N15" s="133"/>
    </row>
    <row r="16" spans="1:20" ht="29.25" customHeight="1" x14ac:dyDescent="0.2">
      <c r="A16" s="152" t="s">
        <v>47</v>
      </c>
      <c r="B16" s="136" t="s">
        <v>25</v>
      </c>
      <c r="C16" s="136">
        <v>33400</v>
      </c>
      <c r="D16" s="138" t="s">
        <v>51</v>
      </c>
      <c r="E16" s="40">
        <v>42310</v>
      </c>
      <c r="F16" s="40">
        <v>42314</v>
      </c>
      <c r="G16" s="40">
        <v>42317</v>
      </c>
      <c r="H16" s="40">
        <v>42317</v>
      </c>
      <c r="I16" s="40">
        <v>42318</v>
      </c>
      <c r="J16" s="40">
        <v>42319</v>
      </c>
      <c r="K16" s="133"/>
      <c r="L16" s="133"/>
      <c r="M16" s="134">
        <v>5000</v>
      </c>
      <c r="N16" s="133"/>
    </row>
    <row r="17" spans="1:17" ht="37.5" customHeight="1" x14ac:dyDescent="0.2">
      <c r="A17" s="153"/>
      <c r="B17" s="136"/>
      <c r="C17" s="136"/>
      <c r="D17" s="139"/>
      <c r="E17" s="10"/>
      <c r="F17" s="7"/>
      <c r="G17" s="7"/>
      <c r="H17" s="7"/>
      <c r="I17" s="7"/>
      <c r="J17" s="7"/>
      <c r="K17" s="133"/>
      <c r="L17" s="133"/>
      <c r="M17" s="134"/>
      <c r="N17" s="133"/>
      <c r="O17" s="13"/>
      <c r="P17" s="13"/>
    </row>
    <row r="18" spans="1:17" ht="32.25" customHeight="1" x14ac:dyDescent="0.2">
      <c r="A18" s="120" t="s">
        <v>11</v>
      </c>
      <c r="B18" s="121" t="s">
        <v>12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34">
        <f>+M16+M14+M12+M10</f>
        <v>20000</v>
      </c>
      <c r="N18" s="34">
        <v>0</v>
      </c>
      <c r="O18" s="13"/>
      <c r="P18" s="13"/>
    </row>
    <row r="19" spans="1:17" ht="32.25" customHeight="1" x14ac:dyDescent="0.2">
      <c r="A19" s="120"/>
      <c r="B19" s="122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35"/>
      <c r="N19" s="36"/>
      <c r="O19" s="13"/>
      <c r="P19" s="13"/>
    </row>
    <row r="20" spans="1:17" ht="32.2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O20" s="13"/>
      <c r="P20" s="13"/>
    </row>
    <row r="21" spans="1:17" ht="32.25" customHeight="1" x14ac:dyDescent="0.2">
      <c r="A21" s="5"/>
      <c r="B21" s="6"/>
      <c r="C21" s="6"/>
      <c r="D21" s="17"/>
      <c r="E21" s="18"/>
      <c r="F21" s="18"/>
      <c r="G21" s="18"/>
      <c r="H21" s="3"/>
      <c r="I21" s="19"/>
      <c r="J21" s="3"/>
      <c r="K21" s="3"/>
      <c r="L21" s="21"/>
      <c r="O21" s="13"/>
      <c r="P21" s="13"/>
    </row>
    <row r="22" spans="1:17" ht="32.25" customHeight="1" x14ac:dyDescent="0.25">
      <c r="A22" s="22" t="s">
        <v>13</v>
      </c>
      <c r="B22" s="23"/>
      <c r="C22" s="45">
        <v>42016</v>
      </c>
      <c r="D22" s="39"/>
      <c r="E22" s="32" t="s">
        <v>2</v>
      </c>
      <c r="F22" s="33"/>
      <c r="G22" s="33"/>
      <c r="H22" s="37" t="s">
        <v>0</v>
      </c>
      <c r="J22" s="32" t="s">
        <v>20</v>
      </c>
      <c r="K22" s="33"/>
      <c r="L22" s="33"/>
      <c r="M22" s="33"/>
      <c r="N22" s="37"/>
      <c r="O22" s="13"/>
      <c r="P22" s="13"/>
    </row>
    <row r="23" spans="1:17" ht="32.25" customHeight="1" x14ac:dyDescent="0.25">
      <c r="A23" s="24" t="s">
        <v>19</v>
      </c>
      <c r="B23" s="25"/>
      <c r="C23" s="46"/>
      <c r="D23" s="39"/>
      <c r="E23" s="26" t="s">
        <v>19</v>
      </c>
      <c r="F23" s="27"/>
      <c r="G23" s="28"/>
      <c r="H23" s="38" t="s">
        <v>0</v>
      </c>
      <c r="J23" s="26" t="s">
        <v>21</v>
      </c>
      <c r="K23" s="27"/>
      <c r="L23" s="28"/>
      <c r="M23" s="28"/>
      <c r="N23" s="38"/>
      <c r="O23" s="13"/>
      <c r="P23" s="13"/>
    </row>
    <row r="24" spans="1:17" ht="32.25" customHeight="1" x14ac:dyDescent="0.2">
      <c r="D24" s="4"/>
      <c r="E24" s="29"/>
      <c r="F24" s="29"/>
      <c r="G24" s="29"/>
      <c r="H24" s="29"/>
      <c r="I24" s="29"/>
      <c r="J24" s="29"/>
      <c r="K24" s="29"/>
      <c r="L24" s="29"/>
      <c r="M24" s="29"/>
      <c r="O24" s="13"/>
      <c r="P24" s="13"/>
    </row>
    <row r="25" spans="1:17" ht="17.25" customHeight="1" x14ac:dyDescent="0.2">
      <c r="A25"/>
      <c r="B25"/>
      <c r="C25"/>
      <c r="D25" s="4"/>
      <c r="E25" s="29"/>
      <c r="F25" s="29"/>
      <c r="G25" s="29"/>
      <c r="H25" s="29"/>
      <c r="I25" s="29"/>
      <c r="J25" s="29"/>
      <c r="K25" s="29"/>
      <c r="L25" s="29"/>
      <c r="M25" s="29"/>
      <c r="O25" s="13"/>
      <c r="P25" s="13"/>
    </row>
    <row r="26" spans="1:17" ht="15.75" customHeight="1" x14ac:dyDescent="0.2">
      <c r="C26" s="124" t="s">
        <v>35</v>
      </c>
      <c r="D26" s="125"/>
      <c r="E26" s="125"/>
      <c r="F26" s="125"/>
      <c r="G26" s="125"/>
      <c r="H26" s="125"/>
      <c r="I26" s="126"/>
    </row>
    <row r="27" spans="1:17" ht="27" hidden="1" customHeight="1" x14ac:dyDescent="0.2">
      <c r="C27" s="127"/>
      <c r="D27" s="128"/>
      <c r="E27" s="128"/>
      <c r="F27" s="128"/>
      <c r="G27" s="128"/>
      <c r="H27" s="128"/>
      <c r="I27" s="129"/>
    </row>
    <row r="28" spans="1:17" x14ac:dyDescent="0.2">
      <c r="A28"/>
      <c r="B28"/>
      <c r="C28" s="130" t="s">
        <v>34</v>
      </c>
      <c r="D28" s="131"/>
      <c r="E28" s="131"/>
      <c r="F28" s="131"/>
      <c r="G28" s="131"/>
      <c r="H28" s="131"/>
      <c r="I28" s="132"/>
    </row>
    <row r="29" spans="1:17" ht="15" customHeight="1" x14ac:dyDescent="0.2">
      <c r="A29"/>
      <c r="B29"/>
      <c r="C29"/>
      <c r="D29"/>
      <c r="I29" s="4"/>
      <c r="J29" s="4"/>
      <c r="K29" s="4"/>
      <c r="L29" s="4"/>
      <c r="M29" s="4"/>
      <c r="Q29" s="39"/>
    </row>
    <row r="30" spans="1:17" ht="25.5" customHeight="1" x14ac:dyDescent="0.2">
      <c r="A30"/>
      <c r="B30"/>
      <c r="C30"/>
      <c r="D30" s="4"/>
      <c r="E30" s="4"/>
      <c r="F30" s="4"/>
      <c r="G30" s="4"/>
      <c r="H30" s="4"/>
      <c r="I30" s="4"/>
      <c r="J30" s="4"/>
      <c r="K30" s="4"/>
      <c r="L30" s="4"/>
      <c r="M30" s="4"/>
      <c r="Q30" s="39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ht="12" customHeight="1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</row>
    <row r="57" spans="1:4" x14ac:dyDescent="0.2">
      <c r="A57"/>
    </row>
    <row r="58" spans="1:4" x14ac:dyDescent="0.2">
      <c r="A58"/>
    </row>
    <row r="59" spans="1:4" x14ac:dyDescent="0.2">
      <c r="A59"/>
    </row>
    <row r="60" spans="1:4" x14ac:dyDescent="0.2">
      <c r="A60"/>
    </row>
    <row r="61" spans="1:4" x14ac:dyDescent="0.2">
      <c r="A61"/>
    </row>
  </sheetData>
  <mergeCells count="61">
    <mergeCell ref="N12:N13"/>
    <mergeCell ref="L10:L11"/>
    <mergeCell ref="M10:M11"/>
    <mergeCell ref="N10:N11"/>
    <mergeCell ref="A12:A13"/>
    <mergeCell ref="B12:B13"/>
    <mergeCell ref="C12:C13"/>
    <mergeCell ref="D12:D13"/>
    <mergeCell ref="K12:K13"/>
    <mergeCell ref="L12:L13"/>
    <mergeCell ref="M12:M13"/>
    <mergeCell ref="K10:K11"/>
    <mergeCell ref="C28:I28"/>
    <mergeCell ref="A10:A11"/>
    <mergeCell ref="B10:B11"/>
    <mergeCell ref="C10:C11"/>
    <mergeCell ref="D10:D11"/>
    <mergeCell ref="C26:I27"/>
    <mergeCell ref="M16:M17"/>
    <mergeCell ref="N16:N17"/>
    <mergeCell ref="A18:A19"/>
    <mergeCell ref="B18:L18"/>
    <mergeCell ref="B19:L19"/>
    <mergeCell ref="A16:A17"/>
    <mergeCell ref="B16:B17"/>
    <mergeCell ref="C16:C17"/>
    <mergeCell ref="D16:D17"/>
    <mergeCell ref="K16:K17"/>
    <mergeCell ref="L16:L17"/>
    <mergeCell ref="M8:M9"/>
    <mergeCell ref="N8:N9"/>
    <mergeCell ref="A14:A15"/>
    <mergeCell ref="B14:B15"/>
    <mergeCell ref="C14:C15"/>
    <mergeCell ref="D14:D15"/>
    <mergeCell ref="K14:K15"/>
    <mergeCell ref="L14:L15"/>
    <mergeCell ref="M14:M15"/>
    <mergeCell ref="N14:N15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67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8" zoomScale="96" zoomScaleNormal="96" workbookViewId="0">
      <selection activeCell="B17" sqref="B17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x14ac:dyDescent="0.2">
      <c r="A10" s="152" t="s">
        <v>52</v>
      </c>
      <c r="B10" s="136" t="s">
        <v>25</v>
      </c>
      <c r="C10" s="136">
        <v>33500</v>
      </c>
      <c r="D10" s="138" t="s">
        <v>53</v>
      </c>
      <c r="E10" s="40">
        <v>42037</v>
      </c>
      <c r="F10" s="40">
        <v>42040</v>
      </c>
      <c r="G10" s="40">
        <v>42041</v>
      </c>
      <c r="H10" s="40">
        <v>42041</v>
      </c>
      <c r="I10" s="40">
        <v>42044</v>
      </c>
      <c r="J10" s="40">
        <v>42045</v>
      </c>
      <c r="K10" s="133"/>
      <c r="L10" s="133"/>
      <c r="M10" s="134">
        <v>20000</v>
      </c>
      <c r="N10" s="133"/>
    </row>
    <row r="11" spans="1:20" ht="33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32.25" customHeight="1" x14ac:dyDescent="0.2">
      <c r="A12" s="120" t="s">
        <v>11</v>
      </c>
      <c r="B12" s="121" t="s">
        <v>12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34">
        <f>+M10</f>
        <v>20000</v>
      </c>
      <c r="N12" s="34">
        <v>0</v>
      </c>
      <c r="O12" s="13"/>
      <c r="P12" s="13"/>
    </row>
    <row r="13" spans="1:20" ht="32.25" customHeight="1" x14ac:dyDescent="0.2">
      <c r="A13" s="120"/>
      <c r="B13" s="12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35"/>
      <c r="N13" s="36"/>
      <c r="O13" s="13"/>
      <c r="P13" s="13"/>
    </row>
    <row r="14" spans="1:20" ht="32.2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13"/>
      <c r="P14" s="13"/>
    </row>
    <row r="15" spans="1:20" ht="32.25" customHeight="1" x14ac:dyDescent="0.2">
      <c r="A15" s="5"/>
      <c r="B15" s="6"/>
      <c r="C15" s="6"/>
      <c r="D15" s="17"/>
      <c r="E15" s="18"/>
      <c r="F15" s="18"/>
      <c r="G15" s="18"/>
      <c r="H15" s="3"/>
      <c r="I15" s="19"/>
      <c r="J15" s="3"/>
      <c r="K15" s="3"/>
      <c r="L15" s="21"/>
      <c r="O15" s="13"/>
      <c r="P15" s="13"/>
    </row>
    <row r="16" spans="1:20" ht="32.25" customHeight="1" x14ac:dyDescent="0.25">
      <c r="A16" s="22" t="s">
        <v>13</v>
      </c>
      <c r="B16" s="23"/>
      <c r="C16" s="45">
        <v>42016</v>
      </c>
      <c r="D16" s="39"/>
      <c r="E16" s="32" t="s">
        <v>2</v>
      </c>
      <c r="F16" s="33"/>
      <c r="G16" s="33"/>
      <c r="H16" s="37" t="s">
        <v>0</v>
      </c>
      <c r="J16" s="32" t="s">
        <v>20</v>
      </c>
      <c r="K16" s="33"/>
      <c r="L16" s="33"/>
      <c r="M16" s="33"/>
      <c r="N16" s="37"/>
      <c r="O16" s="13"/>
      <c r="P16" s="13"/>
    </row>
    <row r="17" spans="1:17" ht="32.25" customHeight="1" x14ac:dyDescent="0.25">
      <c r="A17" s="24" t="s">
        <v>19</v>
      </c>
      <c r="B17" s="25"/>
      <c r="C17" s="46"/>
      <c r="D17" s="39"/>
      <c r="E17" s="26" t="s">
        <v>19</v>
      </c>
      <c r="F17" s="27"/>
      <c r="G17" s="28"/>
      <c r="H17" s="38" t="s">
        <v>0</v>
      </c>
      <c r="J17" s="26" t="s">
        <v>21</v>
      </c>
      <c r="K17" s="27"/>
      <c r="L17" s="28"/>
      <c r="M17" s="28"/>
      <c r="N17" s="38"/>
      <c r="O17" s="13"/>
      <c r="P17" s="13"/>
    </row>
    <row r="18" spans="1:17" ht="32.25" customHeight="1" x14ac:dyDescent="0.2">
      <c r="D18" s="4"/>
      <c r="E18" s="29"/>
      <c r="F18" s="29"/>
      <c r="G18" s="29"/>
      <c r="H18" s="29"/>
      <c r="I18" s="29"/>
      <c r="J18" s="29"/>
      <c r="K18" s="29"/>
      <c r="L18" s="29"/>
      <c r="M18" s="29"/>
      <c r="O18" s="13"/>
      <c r="P18" s="13"/>
    </row>
    <row r="19" spans="1:17" ht="17.25" customHeight="1" x14ac:dyDescent="0.2">
      <c r="A19"/>
      <c r="B19"/>
      <c r="C19"/>
      <c r="D19" s="4"/>
      <c r="E19" s="29"/>
      <c r="F19" s="29"/>
      <c r="G19" s="29"/>
      <c r="H19" s="29"/>
      <c r="I19" s="29"/>
      <c r="J19" s="29"/>
      <c r="K19" s="29"/>
      <c r="L19" s="29"/>
      <c r="M19" s="29"/>
      <c r="O19" s="13"/>
      <c r="P19" s="13"/>
    </row>
    <row r="20" spans="1:17" ht="15.75" customHeight="1" x14ac:dyDescent="0.2">
      <c r="C20" s="124" t="s">
        <v>35</v>
      </c>
      <c r="D20" s="125"/>
      <c r="E20" s="125"/>
      <c r="F20" s="125"/>
      <c r="G20" s="125"/>
      <c r="H20" s="125"/>
      <c r="I20" s="126"/>
    </row>
    <row r="21" spans="1:17" ht="27" hidden="1" customHeight="1" x14ac:dyDescent="0.2">
      <c r="C21" s="127"/>
      <c r="D21" s="128"/>
      <c r="E21" s="128"/>
      <c r="F21" s="128"/>
      <c r="G21" s="128"/>
      <c r="H21" s="128"/>
      <c r="I21" s="129"/>
    </row>
    <row r="22" spans="1:17" x14ac:dyDescent="0.2">
      <c r="A22"/>
      <c r="B22"/>
      <c r="C22" s="130" t="s">
        <v>34</v>
      </c>
      <c r="D22" s="131"/>
      <c r="E22" s="131"/>
      <c r="F22" s="131"/>
      <c r="G22" s="131"/>
      <c r="H22" s="131"/>
      <c r="I22" s="132"/>
    </row>
    <row r="23" spans="1:17" ht="15" customHeight="1" x14ac:dyDescent="0.2">
      <c r="A23"/>
      <c r="B23"/>
      <c r="C23"/>
      <c r="D23"/>
      <c r="I23" s="4"/>
      <c r="J23" s="4"/>
      <c r="K23" s="4"/>
      <c r="L23" s="4"/>
      <c r="M23" s="4"/>
      <c r="Q23" s="39"/>
    </row>
    <row r="24" spans="1:17" ht="25.5" customHeight="1" x14ac:dyDescent="0.2">
      <c r="A24"/>
      <c r="B24"/>
      <c r="C24"/>
      <c r="D24" s="4"/>
      <c r="E24" s="4"/>
      <c r="F24" s="4"/>
      <c r="G24" s="4"/>
      <c r="H24" s="4"/>
      <c r="I24" s="4"/>
      <c r="J24" s="4"/>
      <c r="K24" s="4"/>
      <c r="L24" s="4"/>
      <c r="M24" s="4"/>
      <c r="Q24" s="39"/>
    </row>
    <row r="25" spans="1:17" x14ac:dyDescent="0.2">
      <c r="A25"/>
      <c r="B25"/>
      <c r="C25"/>
      <c r="D25"/>
    </row>
    <row r="26" spans="1:17" x14ac:dyDescent="0.2">
      <c r="A26"/>
      <c r="B26"/>
      <c r="C26"/>
      <c r="D26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ht="12" customHeight="1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</row>
    <row r="51" spans="1:4" x14ac:dyDescent="0.2">
      <c r="A51"/>
    </row>
    <row r="52" spans="1:4" x14ac:dyDescent="0.2">
      <c r="A52"/>
    </row>
    <row r="53" spans="1:4" x14ac:dyDescent="0.2">
      <c r="A53"/>
    </row>
    <row r="54" spans="1:4" x14ac:dyDescent="0.2">
      <c r="A54"/>
    </row>
    <row r="55" spans="1:4" x14ac:dyDescent="0.2">
      <c r="A55"/>
    </row>
  </sheetData>
  <mergeCells count="37">
    <mergeCell ref="C22:I22"/>
    <mergeCell ref="A12:A13"/>
    <mergeCell ref="B12:L12"/>
    <mergeCell ref="B13:L13"/>
    <mergeCell ref="C20:I21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90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zoomScale="96" zoomScaleNormal="96" workbookViewId="0">
      <selection activeCell="E10" sqref="E10:J10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x14ac:dyDescent="0.2">
      <c r="A10" s="152" t="s">
        <v>54</v>
      </c>
      <c r="B10" s="136" t="s">
        <v>25</v>
      </c>
      <c r="C10" s="136">
        <v>34400</v>
      </c>
      <c r="D10" s="138" t="s">
        <v>55</v>
      </c>
      <c r="E10" s="40">
        <v>42037</v>
      </c>
      <c r="F10" s="40">
        <v>42040</v>
      </c>
      <c r="G10" s="40">
        <v>42041</v>
      </c>
      <c r="H10" s="40">
        <v>42041</v>
      </c>
      <c r="I10" s="40">
        <v>42044</v>
      </c>
      <c r="J10" s="40">
        <v>42045</v>
      </c>
      <c r="K10" s="133"/>
      <c r="L10" s="133"/>
      <c r="M10" s="134">
        <v>17500</v>
      </c>
      <c r="N10" s="133"/>
    </row>
    <row r="11" spans="1:20" ht="27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2.75" customHeight="1" x14ac:dyDescent="0.2">
      <c r="A12" s="152" t="s">
        <v>54</v>
      </c>
      <c r="B12" s="136" t="s">
        <v>25</v>
      </c>
      <c r="C12" s="136">
        <v>34400</v>
      </c>
      <c r="D12" s="138" t="s">
        <v>56</v>
      </c>
      <c r="E12" s="40">
        <v>42186</v>
      </c>
      <c r="F12" s="40">
        <v>42191</v>
      </c>
      <c r="G12" s="40">
        <v>42192</v>
      </c>
      <c r="H12" s="40">
        <v>42192</v>
      </c>
      <c r="I12" s="40">
        <v>42193</v>
      </c>
      <c r="J12" s="40">
        <v>42194</v>
      </c>
      <c r="K12" s="133"/>
      <c r="L12" s="133"/>
      <c r="M12" s="134">
        <v>17500</v>
      </c>
      <c r="N12" s="133"/>
    </row>
    <row r="13" spans="1:20" ht="33" customHeight="1" x14ac:dyDescent="0.2">
      <c r="A13" s="153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32.25" customHeight="1" x14ac:dyDescent="0.2">
      <c r="A14" s="120" t="s">
        <v>11</v>
      </c>
      <c r="B14" s="121" t="s">
        <v>12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4">
        <f>+M12+M10</f>
        <v>35000</v>
      </c>
      <c r="N14" s="34">
        <v>0</v>
      </c>
      <c r="O14" s="13"/>
      <c r="P14" s="13"/>
    </row>
    <row r="15" spans="1:20" ht="32.25" customHeight="1" x14ac:dyDescent="0.2">
      <c r="A15" s="120"/>
      <c r="B15" s="122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35"/>
      <c r="N15" s="36"/>
      <c r="O15" s="13"/>
      <c r="P15" s="13"/>
    </row>
    <row r="16" spans="1:20" ht="32.2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O16" s="13"/>
      <c r="P16" s="13"/>
    </row>
    <row r="17" spans="1:17" ht="32.25" customHeight="1" x14ac:dyDescent="0.2">
      <c r="A17" s="5"/>
      <c r="B17" s="6"/>
      <c r="C17" s="6"/>
      <c r="D17" s="17"/>
      <c r="E17" s="18"/>
      <c r="F17" s="18"/>
      <c r="G17" s="18"/>
      <c r="H17" s="3"/>
      <c r="I17" s="19"/>
      <c r="J17" s="3"/>
      <c r="K17" s="3"/>
      <c r="L17" s="21"/>
      <c r="O17" s="13"/>
      <c r="P17" s="13"/>
    </row>
    <row r="18" spans="1:17" ht="32.25" customHeight="1" x14ac:dyDescent="0.25">
      <c r="A18" s="22" t="s">
        <v>13</v>
      </c>
      <c r="B18" s="23"/>
      <c r="C18" s="45">
        <v>42016</v>
      </c>
      <c r="D18" s="39"/>
      <c r="E18" s="32" t="s">
        <v>2</v>
      </c>
      <c r="F18" s="33"/>
      <c r="G18" s="33"/>
      <c r="H18" s="37" t="s">
        <v>0</v>
      </c>
      <c r="J18" s="32" t="s">
        <v>20</v>
      </c>
      <c r="K18" s="33"/>
      <c r="L18" s="33"/>
      <c r="M18" s="33"/>
      <c r="N18" s="37"/>
      <c r="O18" s="13"/>
      <c r="P18" s="13"/>
    </row>
    <row r="19" spans="1:17" ht="32.25" customHeight="1" x14ac:dyDescent="0.25">
      <c r="A19" s="24" t="s">
        <v>19</v>
      </c>
      <c r="B19" s="25"/>
      <c r="C19" s="46"/>
      <c r="D19" s="39"/>
      <c r="E19" s="26" t="s">
        <v>19</v>
      </c>
      <c r="F19" s="27"/>
      <c r="G19" s="28"/>
      <c r="H19" s="38" t="s">
        <v>0</v>
      </c>
      <c r="J19" s="26" t="s">
        <v>21</v>
      </c>
      <c r="K19" s="27"/>
      <c r="L19" s="28"/>
      <c r="M19" s="28"/>
      <c r="N19" s="38"/>
      <c r="O19" s="13"/>
      <c r="P19" s="13"/>
    </row>
    <row r="20" spans="1:17" ht="32.25" customHeight="1" x14ac:dyDescent="0.2">
      <c r="D20" s="4"/>
      <c r="E20" s="29"/>
      <c r="F20" s="29"/>
      <c r="G20" s="29"/>
      <c r="H20" s="29"/>
      <c r="I20" s="29"/>
      <c r="J20" s="29"/>
      <c r="K20" s="29"/>
      <c r="L20" s="29"/>
      <c r="M20" s="29"/>
      <c r="O20" s="13"/>
      <c r="P20" s="13"/>
    </row>
    <row r="21" spans="1:17" ht="17.25" customHeight="1" x14ac:dyDescent="0.2">
      <c r="A21"/>
      <c r="B21"/>
      <c r="C21"/>
      <c r="D21" s="4"/>
      <c r="E21" s="29"/>
      <c r="F21" s="29"/>
      <c r="G21" s="29"/>
      <c r="H21" s="29"/>
      <c r="I21" s="29"/>
      <c r="J21" s="29"/>
      <c r="K21" s="29"/>
      <c r="L21" s="29"/>
      <c r="M21" s="29"/>
      <c r="O21" s="13"/>
      <c r="P21" s="13"/>
    </row>
    <row r="22" spans="1:17" ht="15.75" customHeight="1" x14ac:dyDescent="0.2">
      <c r="C22" s="124" t="s">
        <v>35</v>
      </c>
      <c r="D22" s="125"/>
      <c r="E22" s="125"/>
      <c r="F22" s="125"/>
      <c r="G22" s="125"/>
      <c r="H22" s="125"/>
      <c r="I22" s="126"/>
    </row>
    <row r="23" spans="1:17" ht="27" hidden="1" customHeight="1" x14ac:dyDescent="0.2">
      <c r="C23" s="127"/>
      <c r="D23" s="128"/>
      <c r="E23" s="128"/>
      <c r="F23" s="128"/>
      <c r="G23" s="128"/>
      <c r="H23" s="128"/>
      <c r="I23" s="129"/>
    </row>
    <row r="24" spans="1:17" x14ac:dyDescent="0.2">
      <c r="A24"/>
      <c r="B24"/>
      <c r="C24" s="130" t="s">
        <v>34</v>
      </c>
      <c r="D24" s="131"/>
      <c r="E24" s="131"/>
      <c r="F24" s="131"/>
      <c r="G24" s="131"/>
      <c r="H24" s="131"/>
      <c r="I24" s="132"/>
    </row>
    <row r="25" spans="1:17" ht="15" customHeight="1" x14ac:dyDescent="0.2">
      <c r="A25"/>
      <c r="B25"/>
      <c r="C25"/>
      <c r="D25"/>
      <c r="I25" s="4"/>
      <c r="J25" s="4"/>
      <c r="K25" s="4"/>
      <c r="L25" s="4"/>
      <c r="M25" s="4"/>
      <c r="Q25" s="39"/>
    </row>
    <row r="26" spans="1:17" ht="25.5" customHeight="1" x14ac:dyDescent="0.2">
      <c r="A26"/>
      <c r="B26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Q26" s="39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ht="12" customHeight="1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</row>
    <row r="53" spans="1:4" x14ac:dyDescent="0.2">
      <c r="A53"/>
    </row>
    <row r="54" spans="1:4" x14ac:dyDescent="0.2">
      <c r="A54"/>
    </row>
    <row r="55" spans="1:4" x14ac:dyDescent="0.2">
      <c r="A55"/>
    </row>
    <row r="56" spans="1:4" x14ac:dyDescent="0.2">
      <c r="A56"/>
    </row>
    <row r="57" spans="1:4" x14ac:dyDescent="0.2">
      <c r="A57"/>
    </row>
  </sheetData>
  <mergeCells count="45">
    <mergeCell ref="L10:L11"/>
    <mergeCell ref="M10:M11"/>
    <mergeCell ref="N10:N11"/>
    <mergeCell ref="A14:A15"/>
    <mergeCell ref="B14:L14"/>
    <mergeCell ref="B15:L15"/>
    <mergeCell ref="K10:K11"/>
    <mergeCell ref="C22:I23"/>
    <mergeCell ref="C24:I24"/>
    <mergeCell ref="A10:A11"/>
    <mergeCell ref="B10:B11"/>
    <mergeCell ref="C10:C11"/>
    <mergeCell ref="D10:D11"/>
    <mergeCell ref="M8:M9"/>
    <mergeCell ref="N8:N9"/>
    <mergeCell ref="A12:A13"/>
    <mergeCell ref="B12:B13"/>
    <mergeCell ref="C12:C13"/>
    <mergeCell ref="D12:D13"/>
    <mergeCell ref="K12:K13"/>
    <mergeCell ref="L12:L13"/>
    <mergeCell ref="M12:M13"/>
    <mergeCell ref="N12:N13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87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3" zoomScale="96" zoomScaleNormal="96" workbookViewId="0">
      <selection activeCell="A3" sqref="A3:N3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x14ac:dyDescent="0.2">
      <c r="A10" s="152" t="s">
        <v>57</v>
      </c>
      <c r="B10" s="136" t="s">
        <v>25</v>
      </c>
      <c r="C10" s="136">
        <v>35100</v>
      </c>
      <c r="D10" s="138" t="s">
        <v>58</v>
      </c>
      <c r="E10" s="40">
        <v>42065</v>
      </c>
      <c r="F10" s="40">
        <v>42068</v>
      </c>
      <c r="G10" s="40">
        <v>42069</v>
      </c>
      <c r="H10" s="40" t="s">
        <v>59</v>
      </c>
      <c r="I10" s="40">
        <v>42072</v>
      </c>
      <c r="J10" s="40">
        <v>42073</v>
      </c>
      <c r="K10" s="133"/>
      <c r="L10" s="133"/>
      <c r="M10" s="134">
        <v>10000</v>
      </c>
      <c r="N10" s="133"/>
    </row>
    <row r="11" spans="1:20" ht="27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32.25" customHeight="1" x14ac:dyDescent="0.2">
      <c r="A12" s="120" t="s">
        <v>11</v>
      </c>
      <c r="B12" s="121" t="s">
        <v>12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34">
        <f>+M10</f>
        <v>10000</v>
      </c>
      <c r="N12" s="34">
        <v>0</v>
      </c>
      <c r="O12" s="13"/>
      <c r="P12" s="13"/>
    </row>
    <row r="13" spans="1:20" ht="32.25" customHeight="1" x14ac:dyDescent="0.2">
      <c r="A13" s="120"/>
      <c r="B13" s="12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35"/>
      <c r="N13" s="36"/>
      <c r="O13" s="13"/>
      <c r="P13" s="13"/>
    </row>
    <row r="14" spans="1:20" ht="32.2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13"/>
      <c r="P14" s="13"/>
    </row>
    <row r="15" spans="1:20" ht="32.25" customHeight="1" x14ac:dyDescent="0.2">
      <c r="A15" s="5"/>
      <c r="B15" s="6"/>
      <c r="C15" s="6"/>
      <c r="D15" s="17"/>
      <c r="E15" s="18"/>
      <c r="F15" s="18"/>
      <c r="G15" s="18"/>
      <c r="H15" s="3"/>
      <c r="I15" s="19"/>
      <c r="J15" s="3"/>
      <c r="K15" s="3"/>
      <c r="L15" s="21"/>
      <c r="O15" s="13"/>
      <c r="P15" s="13"/>
    </row>
    <row r="16" spans="1:20" ht="32.25" customHeight="1" x14ac:dyDescent="0.25">
      <c r="A16" s="22" t="s">
        <v>13</v>
      </c>
      <c r="B16" s="23"/>
      <c r="C16" s="45">
        <v>42016</v>
      </c>
      <c r="D16" s="39"/>
      <c r="E16" s="32" t="s">
        <v>2</v>
      </c>
      <c r="F16" s="33"/>
      <c r="G16" s="33"/>
      <c r="H16" s="37" t="s">
        <v>0</v>
      </c>
      <c r="J16" s="32" t="s">
        <v>20</v>
      </c>
      <c r="K16" s="33"/>
      <c r="L16" s="33"/>
      <c r="M16" s="33"/>
      <c r="N16" s="37"/>
      <c r="O16" s="13"/>
      <c r="P16" s="13"/>
    </row>
    <row r="17" spans="1:17" ht="32.25" customHeight="1" x14ac:dyDescent="0.25">
      <c r="A17" s="24" t="s">
        <v>19</v>
      </c>
      <c r="B17" s="25"/>
      <c r="C17" s="46"/>
      <c r="D17" s="39"/>
      <c r="E17" s="26" t="s">
        <v>19</v>
      </c>
      <c r="F17" s="27"/>
      <c r="G17" s="28"/>
      <c r="H17" s="38" t="s">
        <v>0</v>
      </c>
      <c r="J17" s="26" t="s">
        <v>21</v>
      </c>
      <c r="K17" s="27"/>
      <c r="L17" s="28"/>
      <c r="M17" s="28"/>
      <c r="N17" s="38"/>
      <c r="O17" s="13"/>
      <c r="P17" s="13"/>
    </row>
    <row r="18" spans="1:17" ht="32.25" customHeight="1" x14ac:dyDescent="0.2">
      <c r="D18" s="4"/>
      <c r="E18" s="29"/>
      <c r="F18" s="29"/>
      <c r="G18" s="29"/>
      <c r="H18" s="29"/>
      <c r="I18" s="29"/>
      <c r="J18" s="29"/>
      <c r="K18" s="29"/>
      <c r="L18" s="29"/>
      <c r="M18" s="29"/>
      <c r="O18" s="13"/>
      <c r="P18" s="13"/>
    </row>
    <row r="19" spans="1:17" ht="17.25" customHeight="1" x14ac:dyDescent="0.2">
      <c r="A19"/>
      <c r="B19"/>
      <c r="C19"/>
      <c r="D19" s="4"/>
      <c r="E19" s="29"/>
      <c r="F19" s="29"/>
      <c r="G19" s="29"/>
      <c r="H19" s="29"/>
      <c r="I19" s="29"/>
      <c r="J19" s="29"/>
      <c r="K19" s="29"/>
      <c r="L19" s="29"/>
      <c r="M19" s="29"/>
      <c r="O19" s="13"/>
      <c r="P19" s="13"/>
    </row>
    <row r="20" spans="1:17" ht="15.75" customHeight="1" x14ac:dyDescent="0.2">
      <c r="C20" s="124" t="s">
        <v>35</v>
      </c>
      <c r="D20" s="125"/>
      <c r="E20" s="125"/>
      <c r="F20" s="125"/>
      <c r="G20" s="125"/>
      <c r="H20" s="125"/>
      <c r="I20" s="126"/>
    </row>
    <row r="21" spans="1:17" ht="27" hidden="1" customHeight="1" x14ac:dyDescent="0.2">
      <c r="C21" s="127"/>
      <c r="D21" s="128"/>
      <c r="E21" s="128"/>
      <c r="F21" s="128"/>
      <c r="G21" s="128"/>
      <c r="H21" s="128"/>
      <c r="I21" s="129"/>
    </row>
    <row r="22" spans="1:17" x14ac:dyDescent="0.2">
      <c r="A22"/>
      <c r="B22"/>
      <c r="C22" s="130" t="s">
        <v>34</v>
      </c>
      <c r="D22" s="131"/>
      <c r="E22" s="131"/>
      <c r="F22" s="131"/>
      <c r="G22" s="131"/>
      <c r="H22" s="131"/>
      <c r="I22" s="132"/>
    </row>
    <row r="23" spans="1:17" ht="15" customHeight="1" x14ac:dyDescent="0.2">
      <c r="A23"/>
      <c r="B23"/>
      <c r="C23"/>
      <c r="D23"/>
      <c r="I23" s="4"/>
      <c r="J23" s="4"/>
      <c r="K23" s="4"/>
      <c r="L23" s="4"/>
      <c r="M23" s="4"/>
      <c r="Q23" s="39"/>
    </row>
    <row r="24" spans="1:17" ht="25.5" customHeight="1" x14ac:dyDescent="0.2">
      <c r="A24"/>
      <c r="B24"/>
      <c r="C24"/>
      <c r="D24" s="4"/>
      <c r="E24" s="4"/>
      <c r="F24" s="4"/>
      <c r="G24" s="4"/>
      <c r="H24" s="4"/>
      <c r="I24" s="4"/>
      <c r="J24" s="4"/>
      <c r="K24" s="4"/>
      <c r="L24" s="4"/>
      <c r="M24" s="4"/>
      <c r="Q24" s="39"/>
    </row>
    <row r="25" spans="1:17" x14ac:dyDescent="0.2">
      <c r="A25"/>
      <c r="B25"/>
      <c r="C25"/>
      <c r="D25"/>
    </row>
    <row r="26" spans="1:17" x14ac:dyDescent="0.2">
      <c r="A26"/>
      <c r="B26"/>
      <c r="C26"/>
      <c r="D26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ht="12" customHeight="1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</row>
    <row r="51" spans="1:4" x14ac:dyDescent="0.2">
      <c r="A51"/>
    </row>
    <row r="52" spans="1:4" x14ac:dyDescent="0.2">
      <c r="A52"/>
    </row>
    <row r="53" spans="1:4" x14ac:dyDescent="0.2">
      <c r="A53"/>
    </row>
    <row r="54" spans="1:4" x14ac:dyDescent="0.2">
      <c r="A54"/>
    </row>
    <row r="55" spans="1:4" x14ac:dyDescent="0.2">
      <c r="A55"/>
    </row>
  </sheetData>
  <mergeCells count="37">
    <mergeCell ref="C22:I22"/>
    <mergeCell ref="A12:A13"/>
    <mergeCell ref="B12:L12"/>
    <mergeCell ref="B13:L13"/>
    <mergeCell ref="C20:I21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90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opLeftCell="A6" zoomScale="96" zoomScaleNormal="96" workbookViewId="0">
      <selection activeCell="E12" sqref="E12:J12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x14ac:dyDescent="0.2">
      <c r="A10" s="152" t="s">
        <v>60</v>
      </c>
      <c r="B10" s="136" t="s">
        <v>25</v>
      </c>
      <c r="C10" s="136">
        <v>35800</v>
      </c>
      <c r="D10" s="138" t="s">
        <v>61</v>
      </c>
      <c r="E10" s="40">
        <v>42065</v>
      </c>
      <c r="F10" s="40">
        <v>42068</v>
      </c>
      <c r="G10" s="40">
        <v>42069</v>
      </c>
      <c r="H10" s="40" t="s">
        <v>59</v>
      </c>
      <c r="I10" s="40">
        <v>42072</v>
      </c>
      <c r="J10" s="40">
        <v>42073</v>
      </c>
      <c r="K10" s="133"/>
      <c r="L10" s="133"/>
      <c r="M10" s="134">
        <v>5000</v>
      </c>
      <c r="N10" s="133"/>
    </row>
    <row r="11" spans="1:20" ht="24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2.75" customHeight="1" x14ac:dyDescent="0.2">
      <c r="A12" s="152" t="s">
        <v>60</v>
      </c>
      <c r="B12" s="136" t="s">
        <v>25</v>
      </c>
      <c r="C12" s="136">
        <v>35800</v>
      </c>
      <c r="D12" s="138" t="s">
        <v>62</v>
      </c>
      <c r="E12" s="40">
        <v>42100</v>
      </c>
      <c r="F12" s="40">
        <v>42103</v>
      </c>
      <c r="G12" s="40">
        <v>42104</v>
      </c>
      <c r="H12" s="40">
        <v>42104</v>
      </c>
      <c r="I12" s="40">
        <v>42107</v>
      </c>
      <c r="J12" s="40">
        <v>42109</v>
      </c>
      <c r="K12" s="133"/>
      <c r="L12" s="133"/>
      <c r="M12" s="134">
        <v>10000</v>
      </c>
      <c r="N12" s="133"/>
    </row>
    <row r="13" spans="1:20" ht="27" customHeight="1" x14ac:dyDescent="0.2">
      <c r="A13" s="153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32.25" customHeight="1" x14ac:dyDescent="0.2">
      <c r="A14" s="120" t="s">
        <v>11</v>
      </c>
      <c r="B14" s="121" t="s">
        <v>12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4">
        <f>+M12+M10</f>
        <v>15000</v>
      </c>
      <c r="N14" s="34">
        <v>0</v>
      </c>
      <c r="O14" s="13"/>
      <c r="P14" s="13"/>
    </row>
    <row r="15" spans="1:20" ht="32.25" customHeight="1" x14ac:dyDescent="0.2">
      <c r="A15" s="120"/>
      <c r="B15" s="122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35"/>
      <c r="N15" s="36"/>
      <c r="O15" s="13"/>
      <c r="P15" s="13"/>
    </row>
    <row r="16" spans="1:20" ht="32.2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O16" s="13"/>
      <c r="P16" s="13"/>
    </row>
    <row r="17" spans="1:17" ht="32.25" customHeight="1" x14ac:dyDescent="0.2">
      <c r="A17" s="5"/>
      <c r="B17" s="6"/>
      <c r="C17" s="6"/>
      <c r="D17" s="17"/>
      <c r="E17" s="18"/>
      <c r="F17" s="18"/>
      <c r="G17" s="18"/>
      <c r="H17" s="3"/>
      <c r="I17" s="19"/>
      <c r="J17" s="3"/>
      <c r="K17" s="3"/>
      <c r="L17" s="21"/>
      <c r="O17" s="13"/>
      <c r="P17" s="13"/>
    </row>
    <row r="18" spans="1:17" ht="32.25" customHeight="1" x14ac:dyDescent="0.25">
      <c r="A18" s="22" t="s">
        <v>13</v>
      </c>
      <c r="B18" s="23"/>
      <c r="C18" s="45">
        <v>42016</v>
      </c>
      <c r="D18" s="39"/>
      <c r="E18" s="32" t="s">
        <v>2</v>
      </c>
      <c r="F18" s="33"/>
      <c r="G18" s="33"/>
      <c r="H18" s="37" t="s">
        <v>0</v>
      </c>
      <c r="J18" s="32" t="s">
        <v>20</v>
      </c>
      <c r="K18" s="33"/>
      <c r="L18" s="33"/>
      <c r="M18" s="33"/>
      <c r="N18" s="37"/>
      <c r="O18" s="13"/>
      <c r="P18" s="13"/>
    </row>
    <row r="19" spans="1:17" ht="32.25" customHeight="1" x14ac:dyDescent="0.25">
      <c r="A19" s="24" t="s">
        <v>19</v>
      </c>
      <c r="B19" s="25"/>
      <c r="C19" s="46"/>
      <c r="D19" s="39"/>
      <c r="E19" s="26" t="s">
        <v>19</v>
      </c>
      <c r="F19" s="27"/>
      <c r="G19" s="28"/>
      <c r="H19" s="38" t="s">
        <v>0</v>
      </c>
      <c r="J19" s="26" t="s">
        <v>21</v>
      </c>
      <c r="K19" s="27"/>
      <c r="L19" s="28"/>
      <c r="M19" s="28"/>
      <c r="N19" s="38"/>
      <c r="O19" s="13"/>
      <c r="P19" s="13"/>
    </row>
    <row r="20" spans="1:17" ht="32.25" customHeight="1" x14ac:dyDescent="0.2">
      <c r="D20" s="4"/>
      <c r="E20" s="29"/>
      <c r="F20" s="29"/>
      <c r="G20" s="29"/>
      <c r="H20" s="29"/>
      <c r="I20" s="29"/>
      <c r="J20" s="29"/>
      <c r="K20" s="29"/>
      <c r="L20" s="29"/>
      <c r="M20" s="29"/>
      <c r="O20" s="13"/>
      <c r="P20" s="13"/>
    </row>
    <row r="21" spans="1:17" ht="17.25" customHeight="1" x14ac:dyDescent="0.2">
      <c r="A21"/>
      <c r="B21"/>
      <c r="C21"/>
      <c r="D21" s="4"/>
      <c r="E21" s="29"/>
      <c r="F21" s="29"/>
      <c r="G21" s="29"/>
      <c r="H21" s="29"/>
      <c r="I21" s="29"/>
      <c r="J21" s="29"/>
      <c r="K21" s="29"/>
      <c r="L21" s="29"/>
      <c r="M21" s="29"/>
      <c r="O21" s="13"/>
      <c r="P21" s="13"/>
    </row>
    <row r="22" spans="1:17" ht="15.75" customHeight="1" x14ac:dyDescent="0.2">
      <c r="C22" s="124" t="s">
        <v>35</v>
      </c>
      <c r="D22" s="125"/>
      <c r="E22" s="125"/>
      <c r="F22" s="125"/>
      <c r="G22" s="125"/>
      <c r="H22" s="125"/>
      <c r="I22" s="126"/>
    </row>
    <row r="23" spans="1:17" ht="27" hidden="1" customHeight="1" x14ac:dyDescent="0.2">
      <c r="C23" s="127"/>
      <c r="D23" s="128"/>
      <c r="E23" s="128"/>
      <c r="F23" s="128"/>
      <c r="G23" s="128"/>
      <c r="H23" s="128"/>
      <c r="I23" s="129"/>
    </row>
    <row r="24" spans="1:17" x14ac:dyDescent="0.2">
      <c r="A24"/>
      <c r="B24"/>
      <c r="C24" s="130" t="s">
        <v>34</v>
      </c>
      <c r="D24" s="131"/>
      <c r="E24" s="131"/>
      <c r="F24" s="131"/>
      <c r="G24" s="131"/>
      <c r="H24" s="131"/>
      <c r="I24" s="132"/>
    </row>
    <row r="25" spans="1:17" ht="15" customHeight="1" x14ac:dyDescent="0.2">
      <c r="A25"/>
      <c r="B25"/>
      <c r="C25"/>
      <c r="D25"/>
      <c r="I25" s="4"/>
      <c r="J25" s="4"/>
      <c r="K25" s="4"/>
      <c r="L25" s="4"/>
      <c r="M25" s="4"/>
      <c r="Q25" s="39"/>
    </row>
    <row r="26" spans="1:17" ht="25.5" customHeight="1" x14ac:dyDescent="0.2">
      <c r="A26"/>
      <c r="B26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Q26" s="39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ht="12" customHeight="1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</row>
    <row r="53" spans="1:4" x14ac:dyDescent="0.2">
      <c r="A53"/>
    </row>
    <row r="54" spans="1:4" x14ac:dyDescent="0.2">
      <c r="A54"/>
    </row>
    <row r="55" spans="1:4" x14ac:dyDescent="0.2">
      <c r="A55"/>
    </row>
    <row r="56" spans="1:4" x14ac:dyDescent="0.2">
      <c r="A56"/>
    </row>
    <row r="57" spans="1:4" x14ac:dyDescent="0.2">
      <c r="A57"/>
    </row>
  </sheetData>
  <mergeCells count="45">
    <mergeCell ref="L10:L11"/>
    <mergeCell ref="M10:M11"/>
    <mergeCell ref="N10:N11"/>
    <mergeCell ref="A14:A15"/>
    <mergeCell ref="B14:L14"/>
    <mergeCell ref="B15:L15"/>
    <mergeCell ref="K10:K11"/>
    <mergeCell ref="C22:I23"/>
    <mergeCell ref="C24:I24"/>
    <mergeCell ref="A10:A11"/>
    <mergeCell ref="B10:B11"/>
    <mergeCell ref="C10:C11"/>
    <mergeCell ref="D10:D11"/>
    <mergeCell ref="M8:M9"/>
    <mergeCell ref="N8:N9"/>
    <mergeCell ref="A12:A13"/>
    <mergeCell ref="B12:B13"/>
    <mergeCell ref="C12:C13"/>
    <mergeCell ref="D12:D13"/>
    <mergeCell ref="K12:K13"/>
    <mergeCell ref="L12:L13"/>
    <mergeCell ref="M12:M13"/>
    <mergeCell ref="N12:N13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89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opLeftCell="A7" zoomScale="96" zoomScaleNormal="96" workbookViewId="0">
      <selection activeCell="E10" sqref="E10:J10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x14ac:dyDescent="0.2">
      <c r="A10" s="152" t="s">
        <v>63</v>
      </c>
      <c r="B10" s="136" t="s">
        <v>25</v>
      </c>
      <c r="C10" s="136">
        <v>36400</v>
      </c>
      <c r="D10" s="138" t="s">
        <v>64</v>
      </c>
      <c r="E10" s="40">
        <v>42065</v>
      </c>
      <c r="F10" s="40">
        <v>42068</v>
      </c>
      <c r="G10" s="40">
        <v>42069</v>
      </c>
      <c r="H10" s="40" t="s">
        <v>59</v>
      </c>
      <c r="I10" s="40">
        <v>42072</v>
      </c>
      <c r="J10" s="40">
        <v>42073</v>
      </c>
      <c r="K10" s="133"/>
      <c r="L10" s="133"/>
      <c r="M10" s="134">
        <v>2500</v>
      </c>
      <c r="N10" s="133"/>
    </row>
    <row r="11" spans="1:20" ht="70.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9.5" customHeight="1" x14ac:dyDescent="0.2">
      <c r="A12" s="152" t="s">
        <v>63</v>
      </c>
      <c r="B12" s="136" t="s">
        <v>25</v>
      </c>
      <c r="C12" s="136">
        <v>36400</v>
      </c>
      <c r="D12" s="138" t="s">
        <v>65</v>
      </c>
      <c r="E12" s="40">
        <v>42128</v>
      </c>
      <c r="F12" s="40">
        <v>42131</v>
      </c>
      <c r="G12" s="40">
        <v>42132</v>
      </c>
      <c r="H12" s="40">
        <v>42132</v>
      </c>
      <c r="I12" s="40">
        <v>42135</v>
      </c>
      <c r="J12" s="40">
        <v>42136</v>
      </c>
      <c r="K12" s="133"/>
      <c r="L12" s="133"/>
      <c r="M12" s="134">
        <v>2500</v>
      </c>
      <c r="N12" s="133"/>
    </row>
    <row r="13" spans="1:20" ht="69" customHeight="1" x14ac:dyDescent="0.2">
      <c r="A13" s="153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32.25" customHeight="1" x14ac:dyDescent="0.2">
      <c r="A14" s="120" t="s">
        <v>11</v>
      </c>
      <c r="B14" s="121" t="s">
        <v>12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4">
        <f>+M12+M10</f>
        <v>5000</v>
      </c>
      <c r="N14" s="34">
        <v>0</v>
      </c>
      <c r="O14" s="13"/>
      <c r="P14" s="13"/>
    </row>
    <row r="15" spans="1:20" ht="32.25" customHeight="1" x14ac:dyDescent="0.2">
      <c r="A15" s="120"/>
      <c r="B15" s="122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35"/>
      <c r="N15" s="36"/>
      <c r="O15" s="13"/>
      <c r="P15" s="13"/>
    </row>
    <row r="16" spans="1:20" ht="32.2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O16" s="13"/>
      <c r="P16" s="13"/>
    </row>
    <row r="17" spans="1:17" ht="32.25" customHeight="1" x14ac:dyDescent="0.2">
      <c r="A17" s="5"/>
      <c r="B17" s="6"/>
      <c r="C17" s="6"/>
      <c r="D17" s="17"/>
      <c r="E17" s="18"/>
      <c r="F17" s="18"/>
      <c r="G17" s="18"/>
      <c r="H17" s="3"/>
      <c r="I17" s="19"/>
      <c r="J17" s="3"/>
      <c r="K17" s="3"/>
      <c r="L17" s="21"/>
      <c r="O17" s="13"/>
      <c r="P17" s="13"/>
    </row>
    <row r="18" spans="1:17" ht="32.25" customHeight="1" x14ac:dyDescent="0.25">
      <c r="A18" s="22" t="s">
        <v>13</v>
      </c>
      <c r="B18" s="23"/>
      <c r="C18" s="45">
        <v>42016</v>
      </c>
      <c r="D18" s="39"/>
      <c r="E18" s="32" t="s">
        <v>2</v>
      </c>
      <c r="F18" s="33"/>
      <c r="G18" s="33"/>
      <c r="H18" s="37" t="s">
        <v>0</v>
      </c>
      <c r="J18" s="32" t="s">
        <v>20</v>
      </c>
      <c r="K18" s="33"/>
      <c r="L18" s="33"/>
      <c r="M18" s="33"/>
      <c r="N18" s="37"/>
      <c r="O18" s="13"/>
      <c r="P18" s="13"/>
    </row>
    <row r="19" spans="1:17" ht="32.25" customHeight="1" x14ac:dyDescent="0.25">
      <c r="A19" s="24" t="s">
        <v>19</v>
      </c>
      <c r="B19" s="25"/>
      <c r="C19" s="46"/>
      <c r="D19" s="39"/>
      <c r="E19" s="26" t="s">
        <v>19</v>
      </c>
      <c r="F19" s="27"/>
      <c r="G19" s="28"/>
      <c r="H19" s="38" t="s">
        <v>0</v>
      </c>
      <c r="J19" s="26" t="s">
        <v>21</v>
      </c>
      <c r="K19" s="27"/>
      <c r="L19" s="28"/>
      <c r="M19" s="28"/>
      <c r="N19" s="38"/>
      <c r="O19" s="13"/>
      <c r="P19" s="13"/>
    </row>
    <row r="20" spans="1:17" ht="32.25" customHeight="1" x14ac:dyDescent="0.2">
      <c r="D20" s="4"/>
      <c r="E20" s="29"/>
      <c r="F20" s="29"/>
      <c r="G20" s="29"/>
      <c r="H20" s="29"/>
      <c r="I20" s="29"/>
      <c r="J20" s="29"/>
      <c r="K20" s="29"/>
      <c r="L20" s="29"/>
      <c r="M20" s="29"/>
      <c r="O20" s="13"/>
      <c r="P20" s="13"/>
    </row>
    <row r="21" spans="1:17" ht="17.25" customHeight="1" x14ac:dyDescent="0.2">
      <c r="A21"/>
      <c r="B21"/>
      <c r="C21"/>
      <c r="D21" s="4"/>
      <c r="E21" s="29"/>
      <c r="F21" s="29"/>
      <c r="G21" s="29"/>
      <c r="H21" s="29"/>
      <c r="I21" s="29"/>
      <c r="J21" s="29"/>
      <c r="K21" s="29"/>
      <c r="L21" s="29"/>
      <c r="M21" s="29"/>
      <c r="O21" s="13"/>
      <c r="P21" s="13"/>
    </row>
    <row r="22" spans="1:17" ht="15.75" customHeight="1" x14ac:dyDescent="0.2">
      <c r="C22" s="124" t="s">
        <v>35</v>
      </c>
      <c r="D22" s="125"/>
      <c r="E22" s="125"/>
      <c r="F22" s="125"/>
      <c r="G22" s="125"/>
      <c r="H22" s="125"/>
      <c r="I22" s="126"/>
    </row>
    <row r="23" spans="1:17" ht="27" hidden="1" customHeight="1" x14ac:dyDescent="0.2">
      <c r="C23" s="127"/>
      <c r="D23" s="128"/>
      <c r="E23" s="128"/>
      <c r="F23" s="128"/>
      <c r="G23" s="128"/>
      <c r="H23" s="128"/>
      <c r="I23" s="129"/>
    </row>
    <row r="24" spans="1:17" x14ac:dyDescent="0.2">
      <c r="A24"/>
      <c r="B24"/>
      <c r="C24" s="130" t="s">
        <v>34</v>
      </c>
      <c r="D24" s="131"/>
      <c r="E24" s="131"/>
      <c r="F24" s="131"/>
      <c r="G24" s="131"/>
      <c r="H24" s="131"/>
      <c r="I24" s="132"/>
    </row>
    <row r="25" spans="1:17" ht="15" customHeight="1" x14ac:dyDescent="0.2">
      <c r="A25"/>
      <c r="B25"/>
      <c r="C25"/>
      <c r="D25"/>
      <c r="I25" s="4"/>
      <c r="J25" s="4"/>
      <c r="K25" s="4"/>
      <c r="L25" s="4"/>
      <c r="M25" s="4"/>
      <c r="Q25" s="39"/>
    </row>
    <row r="26" spans="1:17" ht="25.5" customHeight="1" x14ac:dyDescent="0.2">
      <c r="A26"/>
      <c r="B26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Q26" s="39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ht="12" customHeight="1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</row>
    <row r="53" spans="1:4" x14ac:dyDescent="0.2">
      <c r="A53"/>
    </row>
    <row r="54" spans="1:4" x14ac:dyDescent="0.2">
      <c r="A54"/>
    </row>
    <row r="55" spans="1:4" x14ac:dyDescent="0.2">
      <c r="A55"/>
    </row>
    <row r="56" spans="1:4" x14ac:dyDescent="0.2">
      <c r="A56"/>
    </row>
    <row r="57" spans="1:4" x14ac:dyDescent="0.2">
      <c r="A57"/>
    </row>
  </sheetData>
  <mergeCells count="45">
    <mergeCell ref="C24:I24"/>
    <mergeCell ref="M12:M13"/>
    <mergeCell ref="N12:N13"/>
    <mergeCell ref="A14:A15"/>
    <mergeCell ref="B14:L14"/>
    <mergeCell ref="B15:L15"/>
    <mergeCell ref="C22:I23"/>
    <mergeCell ref="A12:A13"/>
    <mergeCell ref="B12:B13"/>
    <mergeCell ref="C12:C13"/>
    <mergeCell ref="D12:D13"/>
    <mergeCell ref="K12:K13"/>
    <mergeCell ref="L12:L13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76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opLeftCell="A4" zoomScale="96" zoomScaleNormal="96" workbookViewId="0">
      <selection activeCell="B16" sqref="B16:L16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2.5" customHeight="1" x14ac:dyDescent="0.2">
      <c r="A10" s="152" t="s">
        <v>75</v>
      </c>
      <c r="B10" s="136" t="s">
        <v>25</v>
      </c>
      <c r="C10" s="136">
        <v>39100</v>
      </c>
      <c r="D10" s="138" t="s">
        <v>76</v>
      </c>
      <c r="E10" s="40">
        <v>42037</v>
      </c>
      <c r="F10" s="40">
        <v>42040</v>
      </c>
      <c r="G10" s="40">
        <v>42041</v>
      </c>
      <c r="H10" s="40">
        <v>42041</v>
      </c>
      <c r="I10" s="40">
        <v>42044</v>
      </c>
      <c r="J10" s="40">
        <v>42045</v>
      </c>
      <c r="K10" s="133"/>
      <c r="L10" s="133"/>
      <c r="M10" s="134">
        <v>5000</v>
      </c>
      <c r="N10" s="133"/>
    </row>
    <row r="11" spans="1:20" ht="42.7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37.5" customHeight="1" x14ac:dyDescent="0.2">
      <c r="A12" s="152" t="s">
        <v>75</v>
      </c>
      <c r="B12" s="136" t="s">
        <v>25</v>
      </c>
      <c r="C12" s="136">
        <v>39100</v>
      </c>
      <c r="D12" s="138" t="s">
        <v>77</v>
      </c>
      <c r="E12" s="40">
        <v>42100</v>
      </c>
      <c r="F12" s="40">
        <v>42103</v>
      </c>
      <c r="G12" s="40">
        <v>42104</v>
      </c>
      <c r="H12" s="40">
        <v>42104</v>
      </c>
      <c r="I12" s="40">
        <v>42107</v>
      </c>
      <c r="J12" s="40">
        <v>42109</v>
      </c>
      <c r="K12" s="133"/>
      <c r="L12" s="133"/>
      <c r="M12" s="134">
        <v>5000</v>
      </c>
      <c r="N12" s="133"/>
    </row>
    <row r="13" spans="1:20" ht="25.5" customHeight="1" x14ac:dyDescent="0.2">
      <c r="A13" s="153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21" customHeight="1" x14ac:dyDescent="0.2">
      <c r="A14" s="152" t="s">
        <v>75</v>
      </c>
      <c r="B14" s="136" t="s">
        <v>25</v>
      </c>
      <c r="C14" s="136">
        <v>39100</v>
      </c>
      <c r="D14" s="138" t="s">
        <v>78</v>
      </c>
      <c r="E14" s="40">
        <v>42186</v>
      </c>
      <c r="F14" s="40">
        <v>42191</v>
      </c>
      <c r="G14" s="40">
        <v>42192</v>
      </c>
      <c r="H14" s="40">
        <v>42192</v>
      </c>
      <c r="I14" s="40">
        <v>42193</v>
      </c>
      <c r="J14" s="40">
        <v>42194</v>
      </c>
      <c r="K14" s="133"/>
      <c r="L14" s="133"/>
      <c r="M14" s="134">
        <v>5000</v>
      </c>
      <c r="N14" s="133"/>
    </row>
    <row r="15" spans="1:20" ht="41.25" customHeight="1" x14ac:dyDescent="0.2">
      <c r="A15" s="153"/>
      <c r="B15" s="136"/>
      <c r="C15" s="136"/>
      <c r="D15" s="139"/>
      <c r="E15" s="41"/>
      <c r="F15" s="42"/>
      <c r="G15" s="42"/>
      <c r="H15" s="42"/>
      <c r="I15" s="42"/>
      <c r="J15" s="42"/>
      <c r="K15" s="133"/>
      <c r="L15" s="133"/>
      <c r="M15" s="134"/>
      <c r="N15" s="133"/>
    </row>
    <row r="16" spans="1:20" ht="32.25" customHeight="1" x14ac:dyDescent="0.2">
      <c r="A16" s="120" t="s">
        <v>11</v>
      </c>
      <c r="B16" s="121" t="s">
        <v>12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34">
        <f>+M14+M12+M10</f>
        <v>15000</v>
      </c>
      <c r="N16" s="34">
        <v>0</v>
      </c>
      <c r="O16" s="13"/>
      <c r="P16" s="13"/>
    </row>
    <row r="17" spans="1:17" ht="32.25" customHeight="1" x14ac:dyDescent="0.2">
      <c r="A17" s="120"/>
      <c r="B17" s="122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35"/>
      <c r="N17" s="36"/>
      <c r="O17" s="13"/>
      <c r="P17" s="13"/>
    </row>
    <row r="18" spans="1:17" ht="32.25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O18" s="13"/>
      <c r="P18" s="13"/>
    </row>
    <row r="19" spans="1:17" ht="32.25" customHeight="1" x14ac:dyDescent="0.2">
      <c r="A19" s="5"/>
      <c r="B19" s="6"/>
      <c r="C19" s="6"/>
      <c r="D19" s="17"/>
      <c r="E19" s="18"/>
      <c r="F19" s="18"/>
      <c r="G19" s="18"/>
      <c r="H19" s="3"/>
      <c r="I19" s="19"/>
      <c r="J19" s="3"/>
      <c r="K19" s="3"/>
      <c r="L19" s="21"/>
      <c r="O19" s="13"/>
      <c r="P19" s="13"/>
    </row>
    <row r="20" spans="1:17" ht="32.25" customHeight="1" x14ac:dyDescent="0.25">
      <c r="A20" s="22" t="s">
        <v>13</v>
      </c>
      <c r="B20" s="23"/>
      <c r="C20" s="45">
        <v>42016</v>
      </c>
      <c r="D20" s="39"/>
      <c r="E20" s="32" t="s">
        <v>2</v>
      </c>
      <c r="F20" s="33"/>
      <c r="G20" s="33"/>
      <c r="H20" s="37" t="s">
        <v>0</v>
      </c>
      <c r="J20" s="32" t="s">
        <v>20</v>
      </c>
      <c r="K20" s="33"/>
      <c r="L20" s="33"/>
      <c r="M20" s="33"/>
      <c r="N20" s="37"/>
      <c r="O20" s="13"/>
      <c r="P20" s="13"/>
    </row>
    <row r="21" spans="1:17" ht="32.25" customHeight="1" x14ac:dyDescent="0.25">
      <c r="A21" s="24" t="s">
        <v>19</v>
      </c>
      <c r="B21" s="25"/>
      <c r="C21" s="46"/>
      <c r="D21" s="39"/>
      <c r="E21" s="26" t="s">
        <v>19</v>
      </c>
      <c r="F21" s="27"/>
      <c r="G21" s="28"/>
      <c r="H21" s="38" t="s">
        <v>0</v>
      </c>
      <c r="J21" s="26" t="s">
        <v>21</v>
      </c>
      <c r="K21" s="27"/>
      <c r="L21" s="28"/>
      <c r="M21" s="28"/>
      <c r="N21" s="38"/>
      <c r="O21" s="13"/>
      <c r="P21" s="13"/>
    </row>
    <row r="22" spans="1:17" ht="32.25" customHeight="1" x14ac:dyDescent="0.2">
      <c r="D22" s="4"/>
      <c r="E22" s="29"/>
      <c r="F22" s="29"/>
      <c r="G22" s="29"/>
      <c r="H22" s="29"/>
      <c r="I22" s="29"/>
      <c r="J22" s="29"/>
      <c r="K22" s="29"/>
      <c r="L22" s="29"/>
      <c r="M22" s="29"/>
      <c r="O22" s="13"/>
      <c r="P22" s="13"/>
    </row>
    <row r="23" spans="1:17" ht="17.25" customHeight="1" x14ac:dyDescent="0.2">
      <c r="A23"/>
      <c r="B23"/>
      <c r="C23"/>
      <c r="D23" s="4"/>
      <c r="E23" s="29"/>
      <c r="F23" s="29"/>
      <c r="G23" s="29"/>
      <c r="H23" s="29"/>
      <c r="I23" s="29"/>
      <c r="J23" s="29"/>
      <c r="K23" s="29"/>
      <c r="L23" s="29"/>
      <c r="M23" s="29"/>
      <c r="O23" s="13"/>
      <c r="P23" s="13"/>
    </row>
    <row r="24" spans="1:17" ht="15.75" customHeight="1" x14ac:dyDescent="0.2">
      <c r="C24" s="124" t="s">
        <v>35</v>
      </c>
      <c r="D24" s="125"/>
      <c r="E24" s="125"/>
      <c r="F24" s="125"/>
      <c r="G24" s="125"/>
      <c r="H24" s="125"/>
      <c r="I24" s="126"/>
    </row>
    <row r="25" spans="1:17" ht="27" hidden="1" customHeight="1" x14ac:dyDescent="0.2">
      <c r="C25" s="127"/>
      <c r="D25" s="128"/>
      <c r="E25" s="128"/>
      <c r="F25" s="128"/>
      <c r="G25" s="128"/>
      <c r="H25" s="128"/>
      <c r="I25" s="129"/>
    </row>
    <row r="26" spans="1:17" x14ac:dyDescent="0.2">
      <c r="A26"/>
      <c r="B26"/>
      <c r="C26" s="130" t="s">
        <v>34</v>
      </c>
      <c r="D26" s="131"/>
      <c r="E26" s="131"/>
      <c r="F26" s="131"/>
      <c r="G26" s="131"/>
      <c r="H26" s="131"/>
      <c r="I26" s="132"/>
    </row>
    <row r="27" spans="1:17" ht="15" customHeight="1" x14ac:dyDescent="0.2">
      <c r="A27"/>
      <c r="B27"/>
      <c r="C27"/>
      <c r="D27"/>
      <c r="I27" s="4"/>
      <c r="J27" s="4"/>
      <c r="K27" s="4"/>
      <c r="L27" s="4"/>
      <c r="M27" s="4"/>
      <c r="Q27" s="39"/>
    </row>
    <row r="28" spans="1:17" ht="25.5" customHeight="1" x14ac:dyDescent="0.2">
      <c r="A28"/>
      <c r="B28"/>
      <c r="C28"/>
      <c r="D28" s="4"/>
      <c r="E28" s="4"/>
      <c r="F28" s="4"/>
      <c r="G28" s="4"/>
      <c r="H28" s="4"/>
      <c r="I28" s="4"/>
      <c r="J28" s="4"/>
      <c r="K28" s="4"/>
      <c r="L28" s="4"/>
      <c r="M28" s="4"/>
      <c r="Q28" s="39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ht="12" customHeight="1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</row>
    <row r="55" spans="1:4" x14ac:dyDescent="0.2">
      <c r="A55"/>
    </row>
    <row r="56" spans="1:4" x14ac:dyDescent="0.2">
      <c r="A56"/>
    </row>
    <row r="57" spans="1:4" x14ac:dyDescent="0.2">
      <c r="A57"/>
    </row>
    <row r="58" spans="1:4" x14ac:dyDescent="0.2">
      <c r="A58"/>
    </row>
    <row r="59" spans="1:4" x14ac:dyDescent="0.2">
      <c r="A59"/>
    </row>
  </sheetData>
  <mergeCells count="53">
    <mergeCell ref="L12:L13"/>
    <mergeCell ref="M12:M13"/>
    <mergeCell ref="N12:N13"/>
    <mergeCell ref="C26:I26"/>
    <mergeCell ref="A12:A13"/>
    <mergeCell ref="B12:B13"/>
    <mergeCell ref="C12:C13"/>
    <mergeCell ref="D12:D13"/>
    <mergeCell ref="K12:K13"/>
    <mergeCell ref="M14:M15"/>
    <mergeCell ref="N14:N15"/>
    <mergeCell ref="A16:A17"/>
    <mergeCell ref="B16:L16"/>
    <mergeCell ref="B17:L17"/>
    <mergeCell ref="C24:I25"/>
    <mergeCell ref="A14:A15"/>
    <mergeCell ref="B14:B15"/>
    <mergeCell ref="C14:C15"/>
    <mergeCell ref="D14:D15"/>
    <mergeCell ref="K14:K15"/>
    <mergeCell ref="L14:L15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74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96" zoomScaleNormal="96" workbookViewId="0">
      <selection activeCell="E10" sqref="E10:J10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2.5" customHeight="1" x14ac:dyDescent="0.2">
      <c r="A10" s="152" t="s">
        <v>79</v>
      </c>
      <c r="B10" s="136" t="s">
        <v>25</v>
      </c>
      <c r="C10" s="136">
        <v>39200</v>
      </c>
      <c r="D10" s="138" t="s">
        <v>80</v>
      </c>
      <c r="E10" s="40">
        <v>42128</v>
      </c>
      <c r="F10" s="40">
        <v>42131</v>
      </c>
      <c r="G10" s="40">
        <v>42132</v>
      </c>
      <c r="H10" s="40">
        <v>42132</v>
      </c>
      <c r="I10" s="40">
        <v>42135</v>
      </c>
      <c r="J10" s="40">
        <v>42136</v>
      </c>
      <c r="K10" s="133"/>
      <c r="L10" s="133"/>
      <c r="M10" s="134">
        <v>15000</v>
      </c>
      <c r="N10" s="133"/>
    </row>
    <row r="11" spans="1:20" ht="42.7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32.25" customHeight="1" x14ac:dyDescent="0.2">
      <c r="A12" s="120" t="s">
        <v>11</v>
      </c>
      <c r="B12" s="121" t="s">
        <v>12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34">
        <f>+M10</f>
        <v>15000</v>
      </c>
      <c r="N12" s="34">
        <v>0</v>
      </c>
      <c r="O12" s="13"/>
      <c r="P12" s="13"/>
    </row>
    <row r="13" spans="1:20" ht="32.25" customHeight="1" x14ac:dyDescent="0.2">
      <c r="A13" s="120"/>
      <c r="B13" s="12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35"/>
      <c r="N13" s="36"/>
      <c r="O13" s="13"/>
      <c r="P13" s="13"/>
    </row>
    <row r="14" spans="1:20" ht="32.2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13"/>
      <c r="P14" s="13"/>
    </row>
    <row r="15" spans="1:20" ht="32.25" customHeight="1" x14ac:dyDescent="0.2">
      <c r="A15" s="5"/>
      <c r="B15" s="6"/>
      <c r="C15" s="6"/>
      <c r="D15" s="17"/>
      <c r="E15" s="18"/>
      <c r="F15" s="18"/>
      <c r="G15" s="18"/>
      <c r="H15" s="3"/>
      <c r="I15" s="19"/>
      <c r="J15" s="3"/>
      <c r="K15" s="3"/>
      <c r="L15" s="21"/>
      <c r="O15" s="13"/>
      <c r="P15" s="13"/>
    </row>
    <row r="16" spans="1:20" ht="32.25" customHeight="1" x14ac:dyDescent="0.25">
      <c r="A16" s="22" t="s">
        <v>13</v>
      </c>
      <c r="B16" s="23"/>
      <c r="C16" s="45">
        <v>42016</v>
      </c>
      <c r="D16" s="39"/>
      <c r="E16" s="32" t="s">
        <v>2</v>
      </c>
      <c r="F16" s="33"/>
      <c r="G16" s="33"/>
      <c r="H16" s="37" t="s">
        <v>0</v>
      </c>
      <c r="J16" s="32" t="s">
        <v>20</v>
      </c>
      <c r="K16" s="33"/>
      <c r="L16" s="33"/>
      <c r="M16" s="33"/>
      <c r="N16" s="37"/>
      <c r="O16" s="13"/>
      <c r="P16" s="13"/>
    </row>
    <row r="17" spans="1:17" ht="32.25" customHeight="1" x14ac:dyDescent="0.25">
      <c r="A17" s="24" t="s">
        <v>19</v>
      </c>
      <c r="B17" s="25"/>
      <c r="C17" s="46"/>
      <c r="D17" s="39"/>
      <c r="E17" s="26" t="s">
        <v>19</v>
      </c>
      <c r="F17" s="27"/>
      <c r="G17" s="28"/>
      <c r="H17" s="38" t="s">
        <v>0</v>
      </c>
      <c r="J17" s="26" t="s">
        <v>21</v>
      </c>
      <c r="K17" s="27"/>
      <c r="L17" s="28"/>
      <c r="M17" s="28"/>
      <c r="N17" s="38"/>
      <c r="O17" s="13"/>
      <c r="P17" s="13"/>
    </row>
    <row r="18" spans="1:17" ht="32.25" customHeight="1" x14ac:dyDescent="0.2">
      <c r="D18" s="4"/>
      <c r="E18" s="29"/>
      <c r="F18" s="29"/>
      <c r="G18" s="29"/>
      <c r="H18" s="29"/>
      <c r="I18" s="29"/>
      <c r="J18" s="29"/>
      <c r="K18" s="29"/>
      <c r="L18" s="29"/>
      <c r="M18" s="29"/>
      <c r="O18" s="13"/>
      <c r="P18" s="13"/>
    </row>
    <row r="19" spans="1:17" ht="17.25" customHeight="1" x14ac:dyDescent="0.2">
      <c r="A19"/>
      <c r="B19"/>
      <c r="C19"/>
      <c r="D19" s="4"/>
      <c r="E19" s="29"/>
      <c r="F19" s="29"/>
      <c r="G19" s="29"/>
      <c r="H19" s="29"/>
      <c r="I19" s="29"/>
      <c r="J19" s="29"/>
      <c r="K19" s="29"/>
      <c r="L19" s="29"/>
      <c r="M19" s="29"/>
      <c r="O19" s="13"/>
      <c r="P19" s="13"/>
    </row>
    <row r="20" spans="1:17" ht="15.75" customHeight="1" x14ac:dyDescent="0.2">
      <c r="C20" s="124" t="s">
        <v>35</v>
      </c>
      <c r="D20" s="125"/>
      <c r="E20" s="125"/>
      <c r="F20" s="125"/>
      <c r="G20" s="125"/>
      <c r="H20" s="125"/>
      <c r="I20" s="126"/>
    </row>
    <row r="21" spans="1:17" ht="27" hidden="1" customHeight="1" x14ac:dyDescent="0.2">
      <c r="C21" s="127"/>
      <c r="D21" s="128"/>
      <c r="E21" s="128"/>
      <c r="F21" s="128"/>
      <c r="G21" s="128"/>
      <c r="H21" s="128"/>
      <c r="I21" s="129"/>
    </row>
    <row r="22" spans="1:17" x14ac:dyDescent="0.2">
      <c r="A22"/>
      <c r="B22"/>
      <c r="C22" s="130" t="s">
        <v>34</v>
      </c>
      <c r="D22" s="131"/>
      <c r="E22" s="131"/>
      <c r="F22" s="131"/>
      <c r="G22" s="131"/>
      <c r="H22" s="131"/>
      <c r="I22" s="132"/>
    </row>
    <row r="23" spans="1:17" ht="15" customHeight="1" x14ac:dyDescent="0.2">
      <c r="A23"/>
      <c r="B23"/>
      <c r="C23"/>
      <c r="D23"/>
      <c r="I23" s="4"/>
      <c r="J23" s="4"/>
      <c r="K23" s="4"/>
      <c r="L23" s="4"/>
      <c r="M23" s="4"/>
      <c r="Q23" s="39"/>
    </row>
    <row r="24" spans="1:17" ht="25.5" customHeight="1" x14ac:dyDescent="0.2">
      <c r="A24"/>
      <c r="B24"/>
      <c r="C24"/>
      <c r="D24" s="4"/>
      <c r="E24" s="4"/>
      <c r="F24" s="4"/>
      <c r="G24" s="4"/>
      <c r="H24" s="4"/>
      <c r="I24" s="4"/>
      <c r="J24" s="4"/>
      <c r="K24" s="4"/>
      <c r="L24" s="4"/>
      <c r="M24" s="4"/>
      <c r="Q24" s="39"/>
    </row>
    <row r="25" spans="1:17" x14ac:dyDescent="0.2">
      <c r="A25"/>
      <c r="B25"/>
      <c r="C25"/>
      <c r="D25"/>
    </row>
    <row r="26" spans="1:17" x14ac:dyDescent="0.2">
      <c r="A26"/>
      <c r="B26"/>
      <c r="C26"/>
      <c r="D26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ht="12" customHeight="1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</row>
    <row r="51" spans="1:4" x14ac:dyDescent="0.2">
      <c r="A51"/>
    </row>
    <row r="52" spans="1:4" x14ac:dyDescent="0.2">
      <c r="A52"/>
    </row>
    <row r="53" spans="1:4" x14ac:dyDescent="0.2">
      <c r="A53"/>
    </row>
    <row r="54" spans="1:4" x14ac:dyDescent="0.2">
      <c r="A54"/>
    </row>
    <row r="55" spans="1:4" x14ac:dyDescent="0.2">
      <c r="A55"/>
    </row>
  </sheetData>
  <mergeCells count="37">
    <mergeCell ref="A12:A13"/>
    <mergeCell ref="B12:L12"/>
    <mergeCell ref="B13:L13"/>
    <mergeCell ref="C20:I21"/>
    <mergeCell ref="C22:I22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90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opLeftCell="A7" zoomScale="96" zoomScaleNormal="96" workbookViewId="0">
      <selection activeCell="E12" sqref="E12:J12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7" customHeight="1" x14ac:dyDescent="0.2">
      <c r="A10" s="152" t="s">
        <v>83</v>
      </c>
      <c r="B10" s="136" t="s">
        <v>25</v>
      </c>
      <c r="C10" s="136">
        <v>39400</v>
      </c>
      <c r="D10" s="138" t="s">
        <v>81</v>
      </c>
      <c r="E10" s="40">
        <v>42065</v>
      </c>
      <c r="F10" s="40">
        <v>42068</v>
      </c>
      <c r="G10" s="40">
        <v>42069</v>
      </c>
      <c r="H10" s="40" t="s">
        <v>59</v>
      </c>
      <c r="I10" s="40">
        <v>42072</v>
      </c>
      <c r="J10" s="40">
        <v>42073</v>
      </c>
      <c r="K10" s="133"/>
      <c r="L10" s="133"/>
      <c r="M10" s="134">
        <v>5000</v>
      </c>
      <c r="N10" s="133"/>
    </row>
    <row r="11" spans="1:20" ht="44.2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22.5" customHeight="1" x14ac:dyDescent="0.2">
      <c r="A12" s="152" t="s">
        <v>83</v>
      </c>
      <c r="B12" s="136" t="s">
        <v>25</v>
      </c>
      <c r="C12" s="136">
        <v>39400</v>
      </c>
      <c r="D12" s="138" t="s">
        <v>82</v>
      </c>
      <c r="E12" s="40">
        <v>42310</v>
      </c>
      <c r="F12" s="40">
        <v>42314</v>
      </c>
      <c r="G12" s="40">
        <v>42317</v>
      </c>
      <c r="H12" s="40">
        <v>42317</v>
      </c>
      <c r="I12" s="40">
        <v>42318</v>
      </c>
      <c r="J12" s="40">
        <v>42319</v>
      </c>
      <c r="K12" s="133"/>
      <c r="L12" s="133"/>
      <c r="M12" s="134">
        <v>5000</v>
      </c>
      <c r="N12" s="133"/>
    </row>
    <row r="13" spans="1:20" ht="42.75" customHeight="1" x14ac:dyDescent="0.2">
      <c r="A13" s="153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32.25" customHeight="1" x14ac:dyDescent="0.2">
      <c r="A14" s="120" t="s">
        <v>11</v>
      </c>
      <c r="B14" s="121" t="s">
        <v>12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4">
        <f>+M12+M10</f>
        <v>10000</v>
      </c>
      <c r="N14" s="34">
        <v>0</v>
      </c>
      <c r="O14" s="13"/>
      <c r="P14" s="13"/>
    </row>
    <row r="15" spans="1:20" ht="32.25" customHeight="1" x14ac:dyDescent="0.2">
      <c r="A15" s="120"/>
      <c r="B15" s="122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35"/>
      <c r="N15" s="36"/>
      <c r="O15" s="13"/>
      <c r="P15" s="13"/>
    </row>
    <row r="16" spans="1:20" ht="32.2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O16" s="13"/>
      <c r="P16" s="13"/>
    </row>
    <row r="17" spans="1:17" ht="32.25" customHeight="1" x14ac:dyDescent="0.2">
      <c r="A17" s="5"/>
      <c r="B17" s="6"/>
      <c r="C17" s="6"/>
      <c r="D17" s="17"/>
      <c r="E17" s="18"/>
      <c r="F17" s="18"/>
      <c r="G17" s="18"/>
      <c r="H17" s="3"/>
      <c r="I17" s="19"/>
      <c r="J17" s="3"/>
      <c r="K17" s="3"/>
      <c r="L17" s="21"/>
      <c r="O17" s="13"/>
      <c r="P17" s="13"/>
    </row>
    <row r="18" spans="1:17" ht="32.25" customHeight="1" x14ac:dyDescent="0.25">
      <c r="A18" s="22" t="s">
        <v>13</v>
      </c>
      <c r="B18" s="23"/>
      <c r="C18" s="45">
        <v>42016</v>
      </c>
      <c r="D18" s="39"/>
      <c r="E18" s="32" t="s">
        <v>2</v>
      </c>
      <c r="F18" s="33"/>
      <c r="G18" s="33"/>
      <c r="H18" s="37" t="s">
        <v>0</v>
      </c>
      <c r="J18" s="32" t="s">
        <v>20</v>
      </c>
      <c r="K18" s="33"/>
      <c r="L18" s="33"/>
      <c r="M18" s="33"/>
      <c r="N18" s="37"/>
      <c r="O18" s="13"/>
      <c r="P18" s="13"/>
    </row>
    <row r="19" spans="1:17" ht="32.25" customHeight="1" x14ac:dyDescent="0.25">
      <c r="A19" s="24" t="s">
        <v>19</v>
      </c>
      <c r="B19" s="25"/>
      <c r="C19" s="46"/>
      <c r="D19" s="39"/>
      <c r="E19" s="26" t="s">
        <v>19</v>
      </c>
      <c r="F19" s="27"/>
      <c r="G19" s="28"/>
      <c r="H19" s="38" t="s">
        <v>0</v>
      </c>
      <c r="J19" s="26" t="s">
        <v>21</v>
      </c>
      <c r="K19" s="27"/>
      <c r="L19" s="28"/>
      <c r="M19" s="28"/>
      <c r="N19" s="38"/>
      <c r="O19" s="13"/>
      <c r="P19" s="13"/>
    </row>
    <row r="20" spans="1:17" ht="32.25" customHeight="1" x14ac:dyDescent="0.2">
      <c r="D20" s="4"/>
      <c r="E20" s="29"/>
      <c r="F20" s="29"/>
      <c r="G20" s="29"/>
      <c r="H20" s="29"/>
      <c r="I20" s="29"/>
      <c r="J20" s="29"/>
      <c r="K20" s="29"/>
      <c r="L20" s="29"/>
      <c r="M20" s="29"/>
      <c r="O20" s="13"/>
      <c r="P20" s="13"/>
    </row>
    <row r="21" spans="1:17" ht="17.25" customHeight="1" x14ac:dyDescent="0.2">
      <c r="A21"/>
      <c r="B21"/>
      <c r="C21"/>
      <c r="D21" s="4"/>
      <c r="E21" s="29"/>
      <c r="F21" s="29"/>
      <c r="G21" s="29"/>
      <c r="H21" s="29"/>
      <c r="I21" s="29"/>
      <c r="J21" s="29"/>
      <c r="K21" s="29"/>
      <c r="L21" s="29"/>
      <c r="M21" s="29"/>
      <c r="O21" s="13"/>
      <c r="P21" s="13"/>
    </row>
    <row r="22" spans="1:17" ht="15.75" customHeight="1" x14ac:dyDescent="0.2">
      <c r="C22" s="124" t="s">
        <v>35</v>
      </c>
      <c r="D22" s="125"/>
      <c r="E22" s="125"/>
      <c r="F22" s="125"/>
      <c r="G22" s="125"/>
      <c r="H22" s="125"/>
      <c r="I22" s="126"/>
    </row>
    <row r="23" spans="1:17" ht="27" hidden="1" customHeight="1" x14ac:dyDescent="0.2">
      <c r="C23" s="127"/>
      <c r="D23" s="128"/>
      <c r="E23" s="128"/>
      <c r="F23" s="128"/>
      <c r="G23" s="128"/>
      <c r="H23" s="128"/>
      <c r="I23" s="129"/>
    </row>
    <row r="24" spans="1:17" x14ac:dyDescent="0.2">
      <c r="A24"/>
      <c r="B24"/>
      <c r="C24" s="130" t="s">
        <v>34</v>
      </c>
      <c r="D24" s="131"/>
      <c r="E24" s="131"/>
      <c r="F24" s="131"/>
      <c r="G24" s="131"/>
      <c r="H24" s="131"/>
      <c r="I24" s="132"/>
    </row>
    <row r="25" spans="1:17" ht="15" customHeight="1" x14ac:dyDescent="0.2">
      <c r="A25"/>
      <c r="B25"/>
      <c r="C25"/>
      <c r="D25"/>
      <c r="I25" s="4"/>
      <c r="J25" s="4"/>
      <c r="K25" s="4"/>
      <c r="L25" s="4"/>
      <c r="M25" s="4"/>
      <c r="Q25" s="39"/>
    </row>
    <row r="26" spans="1:17" ht="25.5" customHeight="1" x14ac:dyDescent="0.2">
      <c r="A26"/>
      <c r="B26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Q26" s="39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ht="12" customHeight="1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</row>
    <row r="53" spans="1:4" x14ac:dyDescent="0.2">
      <c r="A53"/>
    </row>
    <row r="54" spans="1:4" x14ac:dyDescent="0.2">
      <c r="A54"/>
    </row>
    <row r="55" spans="1:4" x14ac:dyDescent="0.2">
      <c r="A55"/>
    </row>
    <row r="56" spans="1:4" x14ac:dyDescent="0.2">
      <c r="A56"/>
    </row>
    <row r="57" spans="1:4" x14ac:dyDescent="0.2">
      <c r="A57"/>
    </row>
  </sheetData>
  <mergeCells count="45">
    <mergeCell ref="L10:L11"/>
    <mergeCell ref="M10:M11"/>
    <mergeCell ref="N10:N11"/>
    <mergeCell ref="A14:A15"/>
    <mergeCell ref="B14:L14"/>
    <mergeCell ref="B15:L15"/>
    <mergeCell ref="K10:K11"/>
    <mergeCell ref="C22:I23"/>
    <mergeCell ref="C24:I24"/>
    <mergeCell ref="A10:A11"/>
    <mergeCell ref="B10:B11"/>
    <mergeCell ref="C10:C11"/>
    <mergeCell ref="D10:D11"/>
    <mergeCell ref="M8:M9"/>
    <mergeCell ref="N8:N9"/>
    <mergeCell ref="A12:A13"/>
    <mergeCell ref="B12:B13"/>
    <mergeCell ref="C12:C13"/>
    <mergeCell ref="D12:D13"/>
    <mergeCell ref="K12:K13"/>
    <mergeCell ref="L12:L13"/>
    <mergeCell ref="M12:M13"/>
    <mergeCell ref="N12:N13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80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"/>
  <sheetViews>
    <sheetView topLeftCell="A9" zoomScale="96" zoomScaleNormal="96" workbookViewId="0">
      <selection activeCell="E12" sqref="E12:J12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3.25" customHeight="1" x14ac:dyDescent="0.2">
      <c r="A10" s="152" t="s">
        <v>85</v>
      </c>
      <c r="B10" s="136" t="s">
        <v>25</v>
      </c>
      <c r="C10" s="136">
        <v>39600</v>
      </c>
      <c r="D10" s="138" t="s">
        <v>84</v>
      </c>
      <c r="E10" s="40">
        <v>42037</v>
      </c>
      <c r="F10" s="40">
        <v>42040</v>
      </c>
      <c r="G10" s="40">
        <v>42041</v>
      </c>
      <c r="H10" s="40">
        <v>42041</v>
      </c>
      <c r="I10" s="40">
        <v>42044</v>
      </c>
      <c r="J10" s="40">
        <v>42045</v>
      </c>
      <c r="K10" s="133"/>
      <c r="L10" s="133"/>
      <c r="M10" s="134">
        <v>34371</v>
      </c>
      <c r="N10" s="133"/>
    </row>
    <row r="11" spans="1:20" ht="100.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9.5" customHeight="1" x14ac:dyDescent="0.2">
      <c r="A12" s="152" t="s">
        <v>85</v>
      </c>
      <c r="B12" s="136" t="s">
        <v>25</v>
      </c>
      <c r="C12" s="136">
        <v>39600</v>
      </c>
      <c r="D12" s="138" t="s">
        <v>86</v>
      </c>
      <c r="E12" s="40">
        <v>42100</v>
      </c>
      <c r="F12" s="40">
        <v>42103</v>
      </c>
      <c r="G12" s="40">
        <v>42104</v>
      </c>
      <c r="H12" s="40">
        <v>42104</v>
      </c>
      <c r="I12" s="40">
        <v>42107</v>
      </c>
      <c r="J12" s="40">
        <v>42109</v>
      </c>
      <c r="K12" s="133"/>
      <c r="L12" s="133"/>
      <c r="M12" s="134">
        <v>34371</v>
      </c>
      <c r="N12" s="133"/>
    </row>
    <row r="13" spans="1:20" ht="91.5" customHeight="1" x14ac:dyDescent="0.2">
      <c r="A13" s="153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27" customHeight="1" x14ac:dyDescent="0.2">
      <c r="A14" s="152" t="s">
        <v>85</v>
      </c>
      <c r="B14" s="136" t="s">
        <v>25</v>
      </c>
      <c r="C14" s="136">
        <v>39600</v>
      </c>
      <c r="D14" s="138" t="s">
        <v>87</v>
      </c>
      <c r="E14" s="40">
        <v>42186</v>
      </c>
      <c r="F14" s="40">
        <v>42191</v>
      </c>
      <c r="G14" s="40">
        <v>42192</v>
      </c>
      <c r="H14" s="40">
        <v>42192</v>
      </c>
      <c r="I14" s="40">
        <v>42193</v>
      </c>
      <c r="J14" s="40">
        <v>42194</v>
      </c>
      <c r="K14" s="133"/>
      <c r="L14" s="133"/>
      <c r="M14" s="134">
        <v>34371</v>
      </c>
      <c r="N14" s="133"/>
    </row>
    <row r="15" spans="1:20" ht="75.75" customHeight="1" x14ac:dyDescent="0.2">
      <c r="A15" s="153"/>
      <c r="B15" s="136"/>
      <c r="C15" s="136"/>
      <c r="D15" s="139"/>
      <c r="E15" s="41"/>
      <c r="F15" s="42"/>
      <c r="G15" s="42"/>
      <c r="H15" s="42"/>
      <c r="I15" s="42"/>
      <c r="J15" s="42"/>
      <c r="K15" s="133"/>
      <c r="L15" s="133"/>
      <c r="M15" s="134"/>
      <c r="N15" s="133"/>
    </row>
    <row r="16" spans="1:20" ht="22.5" customHeight="1" x14ac:dyDescent="0.2">
      <c r="A16" s="152" t="s">
        <v>85</v>
      </c>
      <c r="B16" s="136" t="s">
        <v>25</v>
      </c>
      <c r="C16" s="136">
        <v>39600</v>
      </c>
      <c r="D16" s="138" t="s">
        <v>88</v>
      </c>
      <c r="E16" s="40">
        <v>42278</v>
      </c>
      <c r="F16" s="40">
        <v>42283</v>
      </c>
      <c r="G16" s="40">
        <v>42284</v>
      </c>
      <c r="H16" s="40">
        <v>42284</v>
      </c>
      <c r="I16" s="40">
        <v>42285</v>
      </c>
      <c r="J16" s="40">
        <v>42286</v>
      </c>
      <c r="K16" s="133"/>
      <c r="L16" s="133"/>
      <c r="M16" s="134">
        <v>34374</v>
      </c>
      <c r="N16" s="133"/>
    </row>
    <row r="17" spans="1:17" ht="81" customHeight="1" x14ac:dyDescent="0.2">
      <c r="A17" s="153"/>
      <c r="B17" s="136"/>
      <c r="C17" s="136"/>
      <c r="D17" s="139"/>
      <c r="E17" s="41"/>
      <c r="F17" s="42"/>
      <c r="G17" s="42"/>
      <c r="H17" s="42"/>
      <c r="I17" s="42"/>
      <c r="J17" s="42"/>
      <c r="K17" s="133"/>
      <c r="L17" s="133"/>
      <c r="M17" s="134"/>
      <c r="N17" s="133"/>
    </row>
    <row r="18" spans="1:17" ht="32.25" customHeight="1" x14ac:dyDescent="0.2">
      <c r="A18" s="120" t="s">
        <v>11</v>
      </c>
      <c r="B18" s="121" t="s">
        <v>12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34">
        <f>+M16+M14+M12+M10</f>
        <v>137487</v>
      </c>
      <c r="N18" s="34">
        <v>0</v>
      </c>
      <c r="O18" s="13"/>
      <c r="P18" s="13"/>
    </row>
    <row r="19" spans="1:17" ht="32.25" customHeight="1" x14ac:dyDescent="0.2">
      <c r="A19" s="120"/>
      <c r="B19" s="122"/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35"/>
      <c r="N19" s="36"/>
      <c r="O19" s="13"/>
      <c r="P19" s="13"/>
    </row>
    <row r="20" spans="1:17" ht="32.2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O20" s="13"/>
      <c r="P20" s="13"/>
    </row>
    <row r="21" spans="1:17" ht="32.25" customHeight="1" x14ac:dyDescent="0.2">
      <c r="A21" s="5"/>
      <c r="B21" s="6"/>
      <c r="C21" s="6"/>
      <c r="D21" s="17"/>
      <c r="E21" s="18"/>
      <c r="F21" s="18"/>
      <c r="G21" s="18"/>
      <c r="H21" s="3"/>
      <c r="I21" s="19"/>
      <c r="J21" s="3"/>
      <c r="K21" s="3"/>
      <c r="L21" s="21"/>
      <c r="O21" s="13"/>
      <c r="P21" s="13"/>
    </row>
    <row r="22" spans="1:17" ht="32.25" customHeight="1" x14ac:dyDescent="0.25">
      <c r="A22" s="22" t="s">
        <v>13</v>
      </c>
      <c r="B22" s="23"/>
      <c r="C22" s="45">
        <v>42016</v>
      </c>
      <c r="D22" s="39"/>
      <c r="E22" s="32" t="s">
        <v>2</v>
      </c>
      <c r="F22" s="33"/>
      <c r="G22" s="33"/>
      <c r="H22" s="37" t="s">
        <v>0</v>
      </c>
      <c r="J22" s="32" t="s">
        <v>20</v>
      </c>
      <c r="K22" s="33"/>
      <c r="L22" s="33"/>
      <c r="M22" s="33"/>
      <c r="N22" s="37"/>
      <c r="O22" s="13"/>
      <c r="P22" s="13"/>
    </row>
    <row r="23" spans="1:17" ht="32.25" customHeight="1" x14ac:dyDescent="0.25">
      <c r="A23" s="24" t="s">
        <v>19</v>
      </c>
      <c r="B23" s="25"/>
      <c r="C23" s="46"/>
      <c r="D23" s="39"/>
      <c r="E23" s="26" t="s">
        <v>19</v>
      </c>
      <c r="F23" s="27"/>
      <c r="G23" s="28"/>
      <c r="H23" s="38" t="s">
        <v>0</v>
      </c>
      <c r="J23" s="26" t="s">
        <v>21</v>
      </c>
      <c r="K23" s="27"/>
      <c r="L23" s="28"/>
      <c r="M23" s="28"/>
      <c r="N23" s="38"/>
      <c r="O23" s="13"/>
      <c r="P23" s="13"/>
    </row>
    <row r="24" spans="1:17" ht="32.25" customHeight="1" x14ac:dyDescent="0.2">
      <c r="D24" s="4"/>
      <c r="E24" s="29"/>
      <c r="F24" s="29"/>
      <c r="G24" s="29"/>
      <c r="H24" s="29"/>
      <c r="I24" s="29"/>
      <c r="J24" s="29"/>
      <c r="K24" s="29"/>
      <c r="L24" s="29"/>
      <c r="M24" s="29"/>
      <c r="O24" s="13"/>
      <c r="P24" s="13"/>
    </row>
    <row r="25" spans="1:17" ht="17.25" customHeight="1" x14ac:dyDescent="0.2">
      <c r="A25"/>
      <c r="B25"/>
      <c r="C25"/>
      <c r="D25" s="4"/>
      <c r="E25" s="29"/>
      <c r="F25" s="29"/>
      <c r="G25" s="29"/>
      <c r="H25" s="29"/>
      <c r="I25" s="29"/>
      <c r="J25" s="29"/>
      <c r="K25" s="29"/>
      <c r="L25" s="29"/>
      <c r="M25" s="29"/>
      <c r="O25" s="13"/>
      <c r="P25" s="13"/>
    </row>
    <row r="26" spans="1:17" ht="15.75" customHeight="1" x14ac:dyDescent="0.2">
      <c r="C26" s="124" t="s">
        <v>35</v>
      </c>
      <c r="D26" s="125"/>
      <c r="E26" s="125"/>
      <c r="F26" s="125"/>
      <c r="G26" s="125"/>
      <c r="H26" s="125"/>
      <c r="I26" s="126"/>
    </row>
    <row r="27" spans="1:17" ht="27" hidden="1" customHeight="1" x14ac:dyDescent="0.2">
      <c r="C27" s="127"/>
      <c r="D27" s="128"/>
      <c r="E27" s="128"/>
      <c r="F27" s="128"/>
      <c r="G27" s="128"/>
      <c r="H27" s="128"/>
      <c r="I27" s="129"/>
    </row>
    <row r="28" spans="1:17" x14ac:dyDescent="0.2">
      <c r="A28"/>
      <c r="B28"/>
      <c r="C28" s="130" t="s">
        <v>34</v>
      </c>
      <c r="D28" s="131"/>
      <c r="E28" s="131"/>
      <c r="F28" s="131"/>
      <c r="G28" s="131"/>
      <c r="H28" s="131"/>
      <c r="I28" s="132"/>
    </row>
    <row r="29" spans="1:17" ht="15" customHeight="1" x14ac:dyDescent="0.2">
      <c r="A29"/>
      <c r="B29"/>
      <c r="C29"/>
      <c r="D29"/>
      <c r="I29" s="4"/>
      <c r="J29" s="4"/>
      <c r="K29" s="4"/>
      <c r="L29" s="4"/>
      <c r="M29" s="4"/>
      <c r="Q29" s="39"/>
    </row>
    <row r="30" spans="1:17" ht="25.5" customHeight="1" x14ac:dyDescent="0.2">
      <c r="A30"/>
      <c r="B30"/>
      <c r="C30"/>
      <c r="D30" s="4"/>
      <c r="E30" s="4"/>
      <c r="F30" s="4"/>
      <c r="G30" s="4"/>
      <c r="H30" s="4"/>
      <c r="I30" s="4"/>
      <c r="J30" s="4"/>
      <c r="K30" s="4"/>
      <c r="L30" s="4"/>
      <c r="M30" s="4"/>
      <c r="Q30" s="39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ht="12" customHeight="1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</row>
    <row r="57" spans="1:4" x14ac:dyDescent="0.2">
      <c r="A57"/>
    </row>
    <row r="58" spans="1:4" x14ac:dyDescent="0.2">
      <c r="A58"/>
    </row>
    <row r="59" spans="1:4" x14ac:dyDescent="0.2">
      <c r="A59"/>
    </row>
    <row r="60" spans="1:4" x14ac:dyDescent="0.2">
      <c r="A60"/>
    </row>
    <row r="61" spans="1:4" x14ac:dyDescent="0.2">
      <c r="A61"/>
    </row>
  </sheetData>
  <mergeCells count="61">
    <mergeCell ref="N12:N13"/>
    <mergeCell ref="L10:L11"/>
    <mergeCell ref="M10:M11"/>
    <mergeCell ref="N10:N11"/>
    <mergeCell ref="A12:A13"/>
    <mergeCell ref="B12:B13"/>
    <mergeCell ref="C12:C13"/>
    <mergeCell ref="D12:D13"/>
    <mergeCell ref="K12:K13"/>
    <mergeCell ref="L12:L13"/>
    <mergeCell ref="M12:M13"/>
    <mergeCell ref="K10:K11"/>
    <mergeCell ref="C28:I28"/>
    <mergeCell ref="A10:A11"/>
    <mergeCell ref="B10:B11"/>
    <mergeCell ref="C10:C11"/>
    <mergeCell ref="D10:D11"/>
    <mergeCell ref="C26:I27"/>
    <mergeCell ref="M16:M17"/>
    <mergeCell ref="N16:N17"/>
    <mergeCell ref="A18:A19"/>
    <mergeCell ref="B18:L18"/>
    <mergeCell ref="B19:L19"/>
    <mergeCell ref="A16:A17"/>
    <mergeCell ref="B16:B17"/>
    <mergeCell ref="C16:C17"/>
    <mergeCell ref="D16:D17"/>
    <mergeCell ref="K16:K17"/>
    <mergeCell ref="L16:L17"/>
    <mergeCell ref="M8:M9"/>
    <mergeCell ref="N8:N9"/>
    <mergeCell ref="A14:A15"/>
    <mergeCell ref="B14:B15"/>
    <mergeCell ref="C14:C15"/>
    <mergeCell ref="D14:D15"/>
    <mergeCell ref="K14:K15"/>
    <mergeCell ref="L14:L15"/>
    <mergeCell ref="M14:M15"/>
    <mergeCell ref="N14:N15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54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opLeftCell="A5" zoomScale="96" zoomScaleNormal="96" workbookViewId="0">
      <selection activeCell="E12" sqref="E12:J12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3.25" customHeight="1" x14ac:dyDescent="0.2">
      <c r="A10" s="152" t="s">
        <v>89</v>
      </c>
      <c r="B10" s="136" t="s">
        <v>25</v>
      </c>
      <c r="C10" s="136">
        <v>31100</v>
      </c>
      <c r="D10" s="138" t="s">
        <v>90</v>
      </c>
      <c r="E10" s="40">
        <v>42065</v>
      </c>
      <c r="F10" s="40">
        <v>42068</v>
      </c>
      <c r="G10" s="40">
        <v>42069</v>
      </c>
      <c r="H10" s="40" t="s">
        <v>59</v>
      </c>
      <c r="I10" s="40">
        <v>42072</v>
      </c>
      <c r="J10" s="40">
        <v>42073</v>
      </c>
      <c r="K10" s="133"/>
      <c r="L10" s="133"/>
      <c r="M10" s="134">
        <v>10000</v>
      </c>
      <c r="N10" s="133"/>
    </row>
    <row r="11" spans="1:20" ht="63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9.5" customHeight="1" x14ac:dyDescent="0.2">
      <c r="A12" s="152" t="s">
        <v>89</v>
      </c>
      <c r="B12" s="136" t="s">
        <v>25</v>
      </c>
      <c r="C12" s="136">
        <v>31100</v>
      </c>
      <c r="D12" s="138" t="s">
        <v>91</v>
      </c>
      <c r="E12" s="40">
        <v>42156</v>
      </c>
      <c r="F12" s="40">
        <v>42159</v>
      </c>
      <c r="G12" s="40">
        <v>42160</v>
      </c>
      <c r="H12" s="40">
        <v>42160</v>
      </c>
      <c r="I12" s="40">
        <v>42163</v>
      </c>
      <c r="J12" s="40">
        <v>42164</v>
      </c>
      <c r="K12" s="133"/>
      <c r="L12" s="133"/>
      <c r="M12" s="134">
        <v>10000</v>
      </c>
      <c r="N12" s="133"/>
    </row>
    <row r="13" spans="1:20" ht="57.75" customHeight="1" x14ac:dyDescent="0.2">
      <c r="A13" s="153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32.25" customHeight="1" x14ac:dyDescent="0.2">
      <c r="A14" s="120" t="s">
        <v>11</v>
      </c>
      <c r="B14" s="121" t="s">
        <v>12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4">
        <f>+M12+M10</f>
        <v>20000</v>
      </c>
      <c r="N14" s="34">
        <v>0</v>
      </c>
      <c r="O14" s="13"/>
      <c r="P14" s="13"/>
    </row>
    <row r="15" spans="1:20" ht="32.25" customHeight="1" x14ac:dyDescent="0.2">
      <c r="A15" s="120"/>
      <c r="B15" s="122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35"/>
      <c r="N15" s="36"/>
      <c r="O15" s="13"/>
      <c r="P15" s="13"/>
    </row>
    <row r="16" spans="1:20" ht="32.2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O16" s="13"/>
      <c r="P16" s="13"/>
    </row>
    <row r="17" spans="1:17" ht="32.25" customHeight="1" x14ac:dyDescent="0.2">
      <c r="A17" s="5"/>
      <c r="B17" s="6"/>
      <c r="C17" s="6"/>
      <c r="D17" s="17"/>
      <c r="E17" s="18"/>
      <c r="F17" s="18"/>
      <c r="G17" s="18"/>
      <c r="H17" s="3"/>
      <c r="I17" s="19"/>
      <c r="J17" s="3"/>
      <c r="K17" s="3"/>
      <c r="L17" s="21"/>
      <c r="O17" s="13"/>
      <c r="P17" s="13"/>
    </row>
    <row r="18" spans="1:17" ht="32.25" customHeight="1" x14ac:dyDescent="0.25">
      <c r="A18" s="22" t="s">
        <v>13</v>
      </c>
      <c r="B18" s="23"/>
      <c r="C18" s="45">
        <v>42016</v>
      </c>
      <c r="D18" s="39"/>
      <c r="E18" s="32" t="s">
        <v>2</v>
      </c>
      <c r="F18" s="33"/>
      <c r="G18" s="33"/>
      <c r="H18" s="37" t="s">
        <v>0</v>
      </c>
      <c r="J18" s="32" t="s">
        <v>20</v>
      </c>
      <c r="K18" s="33"/>
      <c r="L18" s="33"/>
      <c r="M18" s="33"/>
      <c r="N18" s="37"/>
      <c r="O18" s="13"/>
      <c r="P18" s="13"/>
    </row>
    <row r="19" spans="1:17" ht="32.25" customHeight="1" x14ac:dyDescent="0.25">
      <c r="A19" s="24" t="s">
        <v>19</v>
      </c>
      <c r="B19" s="25"/>
      <c r="C19" s="46"/>
      <c r="D19" s="39"/>
      <c r="E19" s="26" t="s">
        <v>19</v>
      </c>
      <c r="F19" s="27"/>
      <c r="G19" s="28"/>
      <c r="H19" s="38" t="s">
        <v>0</v>
      </c>
      <c r="J19" s="26" t="s">
        <v>21</v>
      </c>
      <c r="K19" s="27"/>
      <c r="L19" s="28"/>
      <c r="M19" s="28"/>
      <c r="N19" s="38"/>
      <c r="O19" s="13"/>
      <c r="P19" s="13"/>
    </row>
    <row r="20" spans="1:17" ht="32.25" customHeight="1" x14ac:dyDescent="0.2">
      <c r="D20" s="4"/>
      <c r="E20" s="29"/>
      <c r="F20" s="29"/>
      <c r="G20" s="29"/>
      <c r="H20" s="29"/>
      <c r="I20" s="29"/>
      <c r="J20" s="29"/>
      <c r="K20" s="29"/>
      <c r="L20" s="29"/>
      <c r="M20" s="29"/>
      <c r="O20" s="13"/>
      <c r="P20" s="13"/>
    </row>
    <row r="21" spans="1:17" ht="17.25" customHeight="1" x14ac:dyDescent="0.2">
      <c r="A21"/>
      <c r="B21"/>
      <c r="C21"/>
      <c r="D21" s="4"/>
      <c r="E21" s="29"/>
      <c r="F21" s="29"/>
      <c r="G21" s="29"/>
      <c r="H21" s="29"/>
      <c r="I21" s="29"/>
      <c r="J21" s="29"/>
      <c r="K21" s="29"/>
      <c r="L21" s="29"/>
      <c r="M21" s="29"/>
      <c r="O21" s="13"/>
      <c r="P21" s="13"/>
    </row>
    <row r="22" spans="1:17" ht="15.75" customHeight="1" x14ac:dyDescent="0.2">
      <c r="C22" s="124" t="s">
        <v>35</v>
      </c>
      <c r="D22" s="125"/>
      <c r="E22" s="125"/>
      <c r="F22" s="125"/>
      <c r="G22" s="125"/>
      <c r="H22" s="125"/>
      <c r="I22" s="126"/>
    </row>
    <row r="23" spans="1:17" ht="27" hidden="1" customHeight="1" x14ac:dyDescent="0.2">
      <c r="C23" s="127"/>
      <c r="D23" s="128"/>
      <c r="E23" s="128"/>
      <c r="F23" s="128"/>
      <c r="G23" s="128"/>
      <c r="H23" s="128"/>
      <c r="I23" s="129"/>
    </row>
    <row r="24" spans="1:17" x14ac:dyDescent="0.2">
      <c r="A24"/>
      <c r="B24"/>
      <c r="C24" s="130" t="s">
        <v>34</v>
      </c>
      <c r="D24" s="131"/>
      <c r="E24" s="131"/>
      <c r="F24" s="131"/>
      <c r="G24" s="131"/>
      <c r="H24" s="131"/>
      <c r="I24" s="132"/>
    </row>
    <row r="25" spans="1:17" ht="15" customHeight="1" x14ac:dyDescent="0.2">
      <c r="A25"/>
      <c r="B25"/>
      <c r="C25"/>
      <c r="D25"/>
      <c r="I25" s="4"/>
      <c r="J25" s="4"/>
      <c r="K25" s="4"/>
      <c r="L25" s="4"/>
      <c r="M25" s="4"/>
      <c r="Q25" s="39"/>
    </row>
    <row r="26" spans="1:17" ht="25.5" customHeight="1" x14ac:dyDescent="0.2">
      <c r="A26"/>
      <c r="B26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Q26" s="39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ht="12" customHeight="1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</row>
    <row r="53" spans="1:4" x14ac:dyDescent="0.2">
      <c r="A53"/>
    </row>
    <row r="54" spans="1:4" x14ac:dyDescent="0.2">
      <c r="A54"/>
    </row>
    <row r="55" spans="1:4" x14ac:dyDescent="0.2">
      <c r="A55"/>
    </row>
    <row r="56" spans="1:4" x14ac:dyDescent="0.2">
      <c r="A56"/>
    </row>
    <row r="57" spans="1:4" x14ac:dyDescent="0.2">
      <c r="A57"/>
    </row>
  </sheetData>
  <mergeCells count="45">
    <mergeCell ref="C24:I24"/>
    <mergeCell ref="A14:A15"/>
    <mergeCell ref="B14:L14"/>
    <mergeCell ref="B15:L15"/>
    <mergeCell ref="C22:I23"/>
    <mergeCell ref="M12:M13"/>
    <mergeCell ref="N12:N13"/>
    <mergeCell ref="A12:A13"/>
    <mergeCell ref="B12:B13"/>
    <mergeCell ref="C12:C13"/>
    <mergeCell ref="D12:D13"/>
    <mergeCell ref="K12:K13"/>
    <mergeCell ref="L12:L13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77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5" zoomScale="96" zoomScaleNormal="96" workbookViewId="0">
      <selection activeCell="F24" sqref="F24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3.25" customHeight="1" x14ac:dyDescent="0.2">
      <c r="A10" s="152" t="s">
        <v>92</v>
      </c>
      <c r="B10" s="136" t="s">
        <v>25</v>
      </c>
      <c r="C10" s="136">
        <v>35610</v>
      </c>
      <c r="D10" s="138" t="s">
        <v>93</v>
      </c>
      <c r="E10" s="40">
        <v>42128</v>
      </c>
      <c r="F10" s="40">
        <v>42131</v>
      </c>
      <c r="G10" s="40">
        <v>42132</v>
      </c>
      <c r="H10" s="40">
        <v>42132</v>
      </c>
      <c r="I10" s="40">
        <v>42135</v>
      </c>
      <c r="J10" s="40">
        <v>42136</v>
      </c>
      <c r="K10" s="133"/>
      <c r="L10" s="133"/>
      <c r="M10" s="134">
        <v>50000</v>
      </c>
      <c r="N10" s="133"/>
    </row>
    <row r="11" spans="1:20" ht="36.7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32.25" customHeight="1" x14ac:dyDescent="0.2">
      <c r="A12" s="120" t="s">
        <v>11</v>
      </c>
      <c r="B12" s="121" t="s">
        <v>12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34">
        <f>+M10</f>
        <v>50000</v>
      </c>
      <c r="N12" s="34">
        <v>0</v>
      </c>
      <c r="O12" s="13"/>
      <c r="P12" s="13"/>
    </row>
    <row r="13" spans="1:20" ht="32.25" customHeight="1" x14ac:dyDescent="0.2">
      <c r="A13" s="120"/>
      <c r="B13" s="12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35"/>
      <c r="N13" s="36"/>
      <c r="O13" s="13"/>
      <c r="P13" s="13"/>
    </row>
    <row r="14" spans="1:20" ht="32.2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13"/>
      <c r="P14" s="13"/>
    </row>
    <row r="15" spans="1:20" ht="32.25" customHeight="1" x14ac:dyDescent="0.2">
      <c r="A15" s="5"/>
      <c r="B15" s="6"/>
      <c r="C15" s="6"/>
      <c r="D15" s="17"/>
      <c r="E15" s="18"/>
      <c r="F15" s="18"/>
      <c r="G15" s="18"/>
      <c r="H15" s="3"/>
      <c r="I15" s="19"/>
      <c r="J15" s="3"/>
      <c r="K15" s="3"/>
      <c r="L15" s="21"/>
      <c r="O15" s="13"/>
      <c r="P15" s="13"/>
    </row>
    <row r="16" spans="1:20" ht="32.25" customHeight="1" x14ac:dyDescent="0.25">
      <c r="A16" s="22" t="s">
        <v>13</v>
      </c>
      <c r="B16" s="23"/>
      <c r="C16" s="45">
        <v>42016</v>
      </c>
      <c r="D16" s="39"/>
      <c r="E16" s="32" t="s">
        <v>2</v>
      </c>
      <c r="F16" s="33"/>
      <c r="G16" s="33"/>
      <c r="H16" s="37" t="s">
        <v>0</v>
      </c>
      <c r="J16" s="32" t="s">
        <v>20</v>
      </c>
      <c r="K16" s="33"/>
      <c r="L16" s="33"/>
      <c r="M16" s="33"/>
      <c r="N16" s="37"/>
      <c r="O16" s="13"/>
      <c r="P16" s="13"/>
    </row>
    <row r="17" spans="1:17" ht="32.25" customHeight="1" x14ac:dyDescent="0.25">
      <c r="A17" s="24" t="s">
        <v>19</v>
      </c>
      <c r="B17" s="25"/>
      <c r="C17" s="46"/>
      <c r="D17" s="39"/>
      <c r="E17" s="26" t="s">
        <v>19</v>
      </c>
      <c r="F17" s="27"/>
      <c r="G17" s="28"/>
      <c r="H17" s="38" t="s">
        <v>0</v>
      </c>
      <c r="J17" s="26" t="s">
        <v>21</v>
      </c>
      <c r="K17" s="27"/>
      <c r="L17" s="28"/>
      <c r="M17" s="28"/>
      <c r="N17" s="38"/>
      <c r="O17" s="13"/>
      <c r="P17" s="13"/>
    </row>
    <row r="18" spans="1:17" ht="32.25" customHeight="1" x14ac:dyDescent="0.2">
      <c r="D18" s="4"/>
      <c r="E18" s="29"/>
      <c r="F18" s="29"/>
      <c r="G18" s="29"/>
      <c r="H18" s="29"/>
      <c r="I18" s="29"/>
      <c r="J18" s="29"/>
      <c r="K18" s="29"/>
      <c r="L18" s="29"/>
      <c r="M18" s="29"/>
      <c r="O18" s="13"/>
      <c r="P18" s="13"/>
    </row>
    <row r="19" spans="1:17" ht="17.25" customHeight="1" x14ac:dyDescent="0.2">
      <c r="A19"/>
      <c r="B19"/>
      <c r="C19"/>
      <c r="D19" s="4"/>
      <c r="E19" s="29"/>
      <c r="F19" s="29"/>
      <c r="G19" s="29"/>
      <c r="H19" s="29"/>
      <c r="I19" s="29"/>
      <c r="J19" s="29"/>
      <c r="K19" s="29"/>
      <c r="L19" s="29"/>
      <c r="M19" s="29"/>
      <c r="O19" s="13"/>
      <c r="P19" s="13"/>
    </row>
    <row r="20" spans="1:17" ht="15.75" customHeight="1" x14ac:dyDescent="0.2">
      <c r="C20" s="124" t="s">
        <v>35</v>
      </c>
      <c r="D20" s="125"/>
      <c r="E20" s="125"/>
      <c r="F20" s="125"/>
      <c r="G20" s="125"/>
      <c r="H20" s="125"/>
      <c r="I20" s="126"/>
    </row>
    <row r="21" spans="1:17" ht="27" hidden="1" customHeight="1" x14ac:dyDescent="0.2">
      <c r="C21" s="127"/>
      <c r="D21" s="128"/>
      <c r="E21" s="128"/>
      <c r="F21" s="128"/>
      <c r="G21" s="128"/>
      <c r="H21" s="128"/>
      <c r="I21" s="129"/>
    </row>
    <row r="22" spans="1:17" x14ac:dyDescent="0.2">
      <c r="A22"/>
      <c r="B22"/>
      <c r="C22" s="130" t="s">
        <v>34</v>
      </c>
      <c r="D22" s="131"/>
      <c r="E22" s="131"/>
      <c r="F22" s="131"/>
      <c r="G22" s="131"/>
      <c r="H22" s="131"/>
      <c r="I22" s="132"/>
    </row>
    <row r="23" spans="1:17" ht="15" customHeight="1" x14ac:dyDescent="0.2">
      <c r="A23"/>
      <c r="B23"/>
      <c r="C23"/>
      <c r="D23"/>
      <c r="I23" s="4"/>
      <c r="J23" s="4"/>
      <c r="K23" s="4"/>
      <c r="L23" s="4"/>
      <c r="M23" s="4"/>
      <c r="Q23" s="39"/>
    </row>
    <row r="24" spans="1:17" ht="25.5" customHeight="1" x14ac:dyDescent="0.2">
      <c r="A24"/>
      <c r="B24"/>
      <c r="C24"/>
      <c r="D24" s="4"/>
      <c r="E24" s="4"/>
      <c r="F24" s="4"/>
      <c r="G24" s="4"/>
      <c r="H24" s="4"/>
      <c r="I24" s="4"/>
      <c r="J24" s="4"/>
      <c r="K24" s="4"/>
      <c r="L24" s="4"/>
      <c r="M24" s="4"/>
      <c r="Q24" s="39"/>
    </row>
    <row r="25" spans="1:17" x14ac:dyDescent="0.2">
      <c r="A25"/>
      <c r="B25"/>
      <c r="C25"/>
      <c r="D25"/>
    </row>
    <row r="26" spans="1:17" x14ac:dyDescent="0.2">
      <c r="A26"/>
      <c r="B26"/>
      <c r="C26"/>
      <c r="D26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ht="12" customHeight="1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</row>
    <row r="51" spans="1:4" x14ac:dyDescent="0.2">
      <c r="A51"/>
    </row>
    <row r="52" spans="1:4" x14ac:dyDescent="0.2">
      <c r="A52"/>
    </row>
    <row r="53" spans="1:4" x14ac:dyDescent="0.2">
      <c r="A53"/>
    </row>
    <row r="54" spans="1:4" x14ac:dyDescent="0.2">
      <c r="A54"/>
    </row>
    <row r="55" spans="1:4" x14ac:dyDescent="0.2">
      <c r="A55"/>
    </row>
  </sheetData>
  <mergeCells count="37">
    <mergeCell ref="C22:I22"/>
    <mergeCell ref="A12:A13"/>
    <mergeCell ref="B12:L12"/>
    <mergeCell ref="B13:L13"/>
    <mergeCell ref="C20:I21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90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opLeftCell="A5" zoomScale="96" zoomScaleNormal="96" workbookViewId="0">
      <selection activeCell="B16" sqref="B16:L16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x14ac:dyDescent="0.2">
      <c r="A10" s="152" t="s">
        <v>94</v>
      </c>
      <c r="B10" s="136" t="s">
        <v>25</v>
      </c>
      <c r="C10" s="136">
        <v>35620</v>
      </c>
      <c r="D10" s="138" t="s">
        <v>95</v>
      </c>
      <c r="E10" s="40">
        <v>42128</v>
      </c>
      <c r="F10" s="40">
        <v>42131</v>
      </c>
      <c r="G10" s="40">
        <v>42132</v>
      </c>
      <c r="H10" s="40">
        <v>42132</v>
      </c>
      <c r="I10" s="40">
        <v>42135</v>
      </c>
      <c r="J10" s="40">
        <v>42136</v>
      </c>
      <c r="K10" s="133"/>
      <c r="L10" s="133"/>
      <c r="M10" s="134">
        <v>58000</v>
      </c>
      <c r="N10" s="133"/>
    </row>
    <row r="11" spans="1:20" ht="42.7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12.75" customHeight="1" x14ac:dyDescent="0.2">
      <c r="A12" s="152" t="s">
        <v>94</v>
      </c>
      <c r="B12" s="136" t="s">
        <v>25</v>
      </c>
      <c r="C12" s="136">
        <v>35620</v>
      </c>
      <c r="D12" s="138" t="s">
        <v>96</v>
      </c>
      <c r="E12" s="40">
        <v>42219</v>
      </c>
      <c r="F12" s="40">
        <v>42222</v>
      </c>
      <c r="G12" s="40">
        <v>42223</v>
      </c>
      <c r="H12" s="40">
        <v>42223</v>
      </c>
      <c r="I12" s="40">
        <v>42226</v>
      </c>
      <c r="J12" s="40">
        <v>42227</v>
      </c>
      <c r="K12" s="133"/>
      <c r="L12" s="133"/>
      <c r="M12" s="134">
        <v>50000</v>
      </c>
      <c r="N12" s="133"/>
    </row>
    <row r="13" spans="1:20" ht="30.75" customHeight="1" x14ac:dyDescent="0.2">
      <c r="A13" s="153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12.75" customHeight="1" x14ac:dyDescent="0.2">
      <c r="A14" s="152" t="s">
        <v>94</v>
      </c>
      <c r="B14" s="136" t="s">
        <v>25</v>
      </c>
      <c r="C14" s="136">
        <v>35620</v>
      </c>
      <c r="D14" s="138" t="s">
        <v>97</v>
      </c>
      <c r="E14" s="40">
        <v>42310</v>
      </c>
      <c r="F14" s="40">
        <v>42314</v>
      </c>
      <c r="G14" s="40">
        <v>42317</v>
      </c>
      <c r="H14" s="40">
        <v>42317</v>
      </c>
      <c r="I14" s="40">
        <v>42318</v>
      </c>
      <c r="J14" s="40">
        <v>42319</v>
      </c>
      <c r="K14" s="133"/>
      <c r="L14" s="133"/>
      <c r="M14" s="134">
        <v>67000</v>
      </c>
      <c r="N14" s="133"/>
    </row>
    <row r="15" spans="1:20" ht="34.5" customHeight="1" x14ac:dyDescent="0.2">
      <c r="A15" s="153"/>
      <c r="B15" s="136"/>
      <c r="C15" s="136"/>
      <c r="D15" s="139"/>
      <c r="E15" s="41"/>
      <c r="F15" s="42"/>
      <c r="G15" s="42"/>
      <c r="H15" s="42"/>
      <c r="I15" s="42"/>
      <c r="J15" s="42"/>
      <c r="K15" s="133"/>
      <c r="L15" s="133"/>
      <c r="M15" s="134"/>
      <c r="N15" s="133"/>
    </row>
    <row r="16" spans="1:20" ht="32.25" customHeight="1" x14ac:dyDescent="0.2">
      <c r="A16" s="120" t="s">
        <v>11</v>
      </c>
      <c r="B16" s="121" t="s">
        <v>12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34">
        <f>+M14+M12+M10</f>
        <v>175000</v>
      </c>
      <c r="N16" s="34">
        <v>0</v>
      </c>
      <c r="O16" s="13"/>
      <c r="P16" s="13"/>
    </row>
    <row r="17" spans="1:17" ht="32.25" customHeight="1" x14ac:dyDescent="0.2">
      <c r="A17" s="120"/>
      <c r="B17" s="122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35"/>
      <c r="N17" s="36"/>
      <c r="O17" s="13"/>
      <c r="P17" s="13"/>
    </row>
    <row r="18" spans="1:17" ht="32.25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O18" s="13"/>
      <c r="P18" s="13"/>
    </row>
    <row r="19" spans="1:17" ht="32.25" customHeight="1" x14ac:dyDescent="0.2">
      <c r="A19" s="5"/>
      <c r="B19" s="6"/>
      <c r="C19" s="6"/>
      <c r="D19" s="17"/>
      <c r="E19" s="18"/>
      <c r="F19" s="18"/>
      <c r="G19" s="18"/>
      <c r="H19" s="3"/>
      <c r="I19" s="19"/>
      <c r="J19" s="3"/>
      <c r="K19" s="3"/>
      <c r="L19" s="21"/>
      <c r="O19" s="13"/>
      <c r="P19" s="13"/>
    </row>
    <row r="20" spans="1:17" ht="32.25" customHeight="1" x14ac:dyDescent="0.25">
      <c r="A20" s="22" t="s">
        <v>13</v>
      </c>
      <c r="B20" s="23"/>
      <c r="C20" s="45">
        <v>42016</v>
      </c>
      <c r="D20" s="39"/>
      <c r="E20" s="32" t="s">
        <v>2</v>
      </c>
      <c r="F20" s="33"/>
      <c r="G20" s="33"/>
      <c r="H20" s="37" t="s">
        <v>0</v>
      </c>
      <c r="J20" s="32" t="s">
        <v>20</v>
      </c>
      <c r="K20" s="33"/>
      <c r="L20" s="33"/>
      <c r="M20" s="33"/>
      <c r="N20" s="37"/>
      <c r="O20" s="13"/>
      <c r="P20" s="13"/>
    </row>
    <row r="21" spans="1:17" ht="32.25" customHeight="1" x14ac:dyDescent="0.25">
      <c r="A21" s="24" t="s">
        <v>19</v>
      </c>
      <c r="B21" s="25"/>
      <c r="C21" s="46"/>
      <c r="D21" s="39"/>
      <c r="E21" s="26" t="s">
        <v>19</v>
      </c>
      <c r="F21" s="27"/>
      <c r="G21" s="28"/>
      <c r="H21" s="38" t="s">
        <v>0</v>
      </c>
      <c r="J21" s="26" t="s">
        <v>21</v>
      </c>
      <c r="K21" s="27"/>
      <c r="L21" s="28"/>
      <c r="M21" s="28"/>
      <c r="N21" s="38"/>
      <c r="O21" s="13"/>
      <c r="P21" s="13"/>
    </row>
    <row r="22" spans="1:17" ht="32.25" customHeight="1" x14ac:dyDescent="0.2">
      <c r="D22" s="4"/>
      <c r="E22" s="29"/>
      <c r="F22" s="29"/>
      <c r="G22" s="29"/>
      <c r="H22" s="29"/>
      <c r="I22" s="29"/>
      <c r="J22" s="29"/>
      <c r="K22" s="29"/>
      <c r="L22" s="29"/>
      <c r="M22" s="29"/>
      <c r="O22" s="13"/>
      <c r="P22" s="13"/>
    </row>
    <row r="23" spans="1:17" ht="17.25" customHeight="1" x14ac:dyDescent="0.2">
      <c r="A23"/>
      <c r="B23"/>
      <c r="C23"/>
      <c r="D23" s="4"/>
      <c r="E23" s="29"/>
      <c r="F23" s="29"/>
      <c r="G23" s="29"/>
      <c r="H23" s="29"/>
      <c r="I23" s="29"/>
      <c r="J23" s="29"/>
      <c r="K23" s="29"/>
      <c r="L23" s="29"/>
      <c r="M23" s="29"/>
      <c r="O23" s="13"/>
      <c r="P23" s="13"/>
    </row>
    <row r="24" spans="1:17" ht="15.75" customHeight="1" x14ac:dyDescent="0.2">
      <c r="C24" s="124" t="s">
        <v>35</v>
      </c>
      <c r="D24" s="125"/>
      <c r="E24" s="125"/>
      <c r="F24" s="125"/>
      <c r="G24" s="125"/>
      <c r="H24" s="125"/>
      <c r="I24" s="126"/>
    </row>
    <row r="25" spans="1:17" ht="27" hidden="1" customHeight="1" x14ac:dyDescent="0.2">
      <c r="C25" s="127"/>
      <c r="D25" s="128"/>
      <c r="E25" s="128"/>
      <c r="F25" s="128"/>
      <c r="G25" s="128"/>
      <c r="H25" s="128"/>
      <c r="I25" s="129"/>
    </row>
    <row r="26" spans="1:17" x14ac:dyDescent="0.2">
      <c r="A26"/>
      <c r="B26"/>
      <c r="C26" s="130" t="s">
        <v>34</v>
      </c>
      <c r="D26" s="131"/>
      <c r="E26" s="131"/>
      <c r="F26" s="131"/>
      <c r="G26" s="131"/>
      <c r="H26" s="131"/>
      <c r="I26" s="132"/>
    </row>
    <row r="27" spans="1:17" ht="15" customHeight="1" x14ac:dyDescent="0.2">
      <c r="A27"/>
      <c r="B27"/>
      <c r="C27"/>
      <c r="D27"/>
      <c r="I27" s="4"/>
      <c r="J27" s="4"/>
      <c r="K27" s="4"/>
      <c r="L27" s="4"/>
      <c r="M27" s="4"/>
      <c r="Q27" s="39"/>
    </row>
    <row r="28" spans="1:17" ht="25.5" customHeight="1" x14ac:dyDescent="0.2">
      <c r="A28"/>
      <c r="B28"/>
      <c r="C28"/>
      <c r="D28" s="4"/>
      <c r="E28" s="4"/>
      <c r="F28" s="4"/>
      <c r="G28" s="4"/>
      <c r="H28" s="4"/>
      <c r="I28" s="4"/>
      <c r="J28" s="4"/>
      <c r="K28" s="4"/>
      <c r="L28" s="4"/>
      <c r="M28" s="4"/>
      <c r="Q28" s="39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ht="12" customHeight="1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</row>
    <row r="55" spans="1:4" x14ac:dyDescent="0.2">
      <c r="A55"/>
    </row>
    <row r="56" spans="1:4" x14ac:dyDescent="0.2">
      <c r="A56"/>
    </row>
    <row r="57" spans="1:4" x14ac:dyDescent="0.2">
      <c r="A57"/>
    </row>
    <row r="58" spans="1:4" x14ac:dyDescent="0.2">
      <c r="A58"/>
    </row>
    <row r="59" spans="1:4" x14ac:dyDescent="0.2">
      <c r="A59"/>
    </row>
  </sheetData>
  <mergeCells count="53">
    <mergeCell ref="L14:L15"/>
    <mergeCell ref="M14:M15"/>
    <mergeCell ref="N14:N15"/>
    <mergeCell ref="A14:A15"/>
    <mergeCell ref="B14:B15"/>
    <mergeCell ref="C14:C15"/>
    <mergeCell ref="D14:D15"/>
    <mergeCell ref="K14:K15"/>
    <mergeCell ref="L10:L11"/>
    <mergeCell ref="M10:M11"/>
    <mergeCell ref="N10:N11"/>
    <mergeCell ref="A12:A13"/>
    <mergeCell ref="B12:B13"/>
    <mergeCell ref="C12:C13"/>
    <mergeCell ref="D12:D13"/>
    <mergeCell ref="K12:K13"/>
    <mergeCell ref="L12:L13"/>
    <mergeCell ref="M12:M13"/>
    <mergeCell ref="A10:A11"/>
    <mergeCell ref="B10:B11"/>
    <mergeCell ref="C10:C11"/>
    <mergeCell ref="D10:D11"/>
    <mergeCell ref="K10:K11"/>
    <mergeCell ref="N12:N13"/>
    <mergeCell ref="A16:A17"/>
    <mergeCell ref="B16:L16"/>
    <mergeCell ref="B17:L17"/>
    <mergeCell ref="C24:I25"/>
    <mergeCell ref="C26:I26"/>
    <mergeCell ref="M8:M9"/>
    <mergeCell ref="N8:N9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79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8" zoomScale="96" zoomScaleNormal="96" workbookViewId="0">
      <selection activeCell="D18" sqref="D18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0.25" customHeight="1" x14ac:dyDescent="0.2">
      <c r="A10" s="152" t="s">
        <v>100</v>
      </c>
      <c r="B10" s="136" t="s">
        <v>25</v>
      </c>
      <c r="C10" s="136">
        <v>42120</v>
      </c>
      <c r="D10" s="138" t="s">
        <v>98</v>
      </c>
      <c r="E10" s="40">
        <v>42156</v>
      </c>
      <c r="F10" s="40">
        <v>42159</v>
      </c>
      <c r="G10" s="40">
        <v>42160</v>
      </c>
      <c r="H10" s="40">
        <v>42160</v>
      </c>
      <c r="I10" s="40">
        <v>42163</v>
      </c>
      <c r="J10" s="40">
        <v>42164</v>
      </c>
      <c r="K10" s="133"/>
      <c r="L10" s="133"/>
      <c r="M10" s="134">
        <v>10000</v>
      </c>
      <c r="N10" s="133"/>
    </row>
    <row r="11" spans="1:20" ht="42.7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32.25" customHeight="1" x14ac:dyDescent="0.2">
      <c r="A12" s="120" t="s">
        <v>11</v>
      </c>
      <c r="B12" s="121" t="s">
        <v>12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34">
        <f>+M10</f>
        <v>10000</v>
      </c>
      <c r="N12" s="34">
        <v>0</v>
      </c>
      <c r="O12" s="13"/>
      <c r="P12" s="13"/>
    </row>
    <row r="13" spans="1:20" ht="32.25" customHeight="1" x14ac:dyDescent="0.2">
      <c r="A13" s="120"/>
      <c r="B13" s="12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35"/>
      <c r="N13" s="36"/>
      <c r="O13" s="13"/>
      <c r="P13" s="13"/>
    </row>
    <row r="14" spans="1:20" ht="32.2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13"/>
      <c r="P14" s="13"/>
    </row>
    <row r="15" spans="1:20" ht="32.25" customHeight="1" x14ac:dyDescent="0.2">
      <c r="A15" s="5"/>
      <c r="B15" s="6"/>
      <c r="C15" s="6"/>
      <c r="D15" s="17"/>
      <c r="E15" s="18"/>
      <c r="F15" s="18"/>
      <c r="G15" s="18"/>
      <c r="H15" s="3"/>
      <c r="I15" s="19"/>
      <c r="J15" s="3"/>
      <c r="K15" s="3"/>
      <c r="L15" s="21"/>
      <c r="O15" s="13"/>
      <c r="P15" s="13"/>
    </row>
    <row r="16" spans="1:20" ht="32.25" customHeight="1" x14ac:dyDescent="0.25">
      <c r="A16" s="22" t="s">
        <v>13</v>
      </c>
      <c r="B16" s="23"/>
      <c r="C16" s="45">
        <v>42016</v>
      </c>
      <c r="D16" s="39"/>
      <c r="E16" s="32" t="s">
        <v>2</v>
      </c>
      <c r="F16" s="33"/>
      <c r="G16" s="33"/>
      <c r="H16" s="37" t="s">
        <v>0</v>
      </c>
      <c r="J16" s="32" t="s">
        <v>20</v>
      </c>
      <c r="K16" s="33"/>
      <c r="L16" s="33"/>
      <c r="M16" s="33"/>
      <c r="N16" s="37"/>
      <c r="O16" s="13"/>
      <c r="P16" s="13"/>
    </row>
    <row r="17" spans="1:17" ht="32.25" customHeight="1" x14ac:dyDescent="0.25">
      <c r="A17" s="24" t="s">
        <v>19</v>
      </c>
      <c r="B17" s="25"/>
      <c r="C17" s="46"/>
      <c r="D17" s="39"/>
      <c r="E17" s="26" t="s">
        <v>19</v>
      </c>
      <c r="F17" s="27"/>
      <c r="G17" s="28"/>
      <c r="H17" s="38" t="s">
        <v>0</v>
      </c>
      <c r="J17" s="26" t="s">
        <v>21</v>
      </c>
      <c r="K17" s="27"/>
      <c r="L17" s="28"/>
      <c r="M17" s="28"/>
      <c r="N17" s="38"/>
      <c r="O17" s="13"/>
      <c r="P17" s="13"/>
    </row>
    <row r="18" spans="1:17" ht="32.25" customHeight="1" x14ac:dyDescent="0.2">
      <c r="D18" s="4"/>
      <c r="E18" s="29"/>
      <c r="F18" s="29"/>
      <c r="G18" s="29"/>
      <c r="H18" s="29"/>
      <c r="I18" s="29"/>
      <c r="J18" s="29"/>
      <c r="K18" s="29"/>
      <c r="L18" s="29"/>
      <c r="M18" s="29"/>
      <c r="O18" s="13"/>
      <c r="P18" s="13"/>
    </row>
    <row r="19" spans="1:17" ht="17.25" customHeight="1" x14ac:dyDescent="0.2">
      <c r="A19"/>
      <c r="B19"/>
      <c r="C19"/>
      <c r="D19" s="4"/>
      <c r="E19" s="29"/>
      <c r="F19" s="29"/>
      <c r="G19" s="29"/>
      <c r="H19" s="29"/>
      <c r="I19" s="29"/>
      <c r="J19" s="29"/>
      <c r="K19" s="29"/>
      <c r="L19" s="29"/>
      <c r="M19" s="29"/>
      <c r="O19" s="13"/>
      <c r="P19" s="13"/>
    </row>
    <row r="20" spans="1:17" ht="15.75" customHeight="1" x14ac:dyDescent="0.2">
      <c r="C20" s="124" t="s">
        <v>35</v>
      </c>
      <c r="D20" s="125"/>
      <c r="E20" s="125"/>
      <c r="F20" s="125"/>
      <c r="G20" s="125"/>
      <c r="H20" s="125"/>
      <c r="I20" s="126"/>
    </row>
    <row r="21" spans="1:17" ht="27" hidden="1" customHeight="1" x14ac:dyDescent="0.2">
      <c r="C21" s="127"/>
      <c r="D21" s="128"/>
      <c r="E21" s="128"/>
      <c r="F21" s="128"/>
      <c r="G21" s="128"/>
      <c r="H21" s="128"/>
      <c r="I21" s="129"/>
    </row>
    <row r="22" spans="1:17" x14ac:dyDescent="0.2">
      <c r="A22"/>
      <c r="B22"/>
      <c r="C22" s="130" t="s">
        <v>34</v>
      </c>
      <c r="D22" s="131"/>
      <c r="E22" s="131"/>
      <c r="F22" s="131"/>
      <c r="G22" s="131"/>
      <c r="H22" s="131"/>
      <c r="I22" s="132"/>
    </row>
    <row r="23" spans="1:17" ht="15" customHeight="1" x14ac:dyDescent="0.2">
      <c r="A23"/>
      <c r="B23"/>
      <c r="C23"/>
      <c r="D23"/>
      <c r="I23" s="4"/>
      <c r="J23" s="4"/>
      <c r="K23" s="4"/>
      <c r="L23" s="4"/>
      <c r="M23" s="4"/>
      <c r="Q23" s="39"/>
    </row>
    <row r="24" spans="1:17" ht="25.5" customHeight="1" x14ac:dyDescent="0.2">
      <c r="A24"/>
      <c r="B24"/>
      <c r="C24"/>
      <c r="D24" s="4"/>
      <c r="E24" s="4"/>
      <c r="F24" s="4"/>
      <c r="G24" s="4"/>
      <c r="H24" s="4"/>
      <c r="I24" s="4"/>
      <c r="J24" s="4"/>
      <c r="K24" s="4"/>
      <c r="L24" s="4"/>
      <c r="M24" s="4"/>
      <c r="Q24" s="39"/>
    </row>
    <row r="25" spans="1:17" x14ac:dyDescent="0.2">
      <c r="A25"/>
      <c r="B25"/>
      <c r="C25"/>
      <c r="D25"/>
    </row>
    <row r="26" spans="1:17" x14ac:dyDescent="0.2">
      <c r="A26"/>
      <c r="B26"/>
      <c r="C26"/>
      <c r="D26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ht="12" customHeight="1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</row>
    <row r="51" spans="1:4" x14ac:dyDescent="0.2">
      <c r="A51"/>
    </row>
    <row r="52" spans="1:4" x14ac:dyDescent="0.2">
      <c r="A52"/>
    </row>
    <row r="53" spans="1:4" x14ac:dyDescent="0.2">
      <c r="A53"/>
    </row>
    <row r="54" spans="1:4" x14ac:dyDescent="0.2">
      <c r="A54"/>
    </row>
    <row r="55" spans="1:4" x14ac:dyDescent="0.2">
      <c r="A55"/>
    </row>
  </sheetData>
  <mergeCells count="37">
    <mergeCell ref="A12:A13"/>
    <mergeCell ref="B12:L12"/>
    <mergeCell ref="B13:L13"/>
    <mergeCell ref="C20:I21"/>
    <mergeCell ref="C22:I22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90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topLeftCell="A6" zoomScale="96" zoomScaleNormal="96" workbookViewId="0">
      <selection activeCell="B14" sqref="B14:N15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0.25" customHeight="1" x14ac:dyDescent="0.2">
      <c r="A10" s="152" t="s">
        <v>99</v>
      </c>
      <c r="B10" s="136" t="s">
        <v>25</v>
      </c>
      <c r="C10" s="136">
        <v>42600</v>
      </c>
      <c r="D10" s="138" t="s">
        <v>101</v>
      </c>
      <c r="E10" s="40">
        <v>42219</v>
      </c>
      <c r="F10" s="40">
        <v>42222</v>
      </c>
      <c r="G10" s="40">
        <v>42223</v>
      </c>
      <c r="H10" s="40">
        <v>42223</v>
      </c>
      <c r="I10" s="40">
        <v>42226</v>
      </c>
      <c r="J10" s="40">
        <v>42227</v>
      </c>
      <c r="K10" s="133"/>
      <c r="L10" s="133"/>
      <c r="M10" s="134">
        <v>15000</v>
      </c>
      <c r="N10" s="133"/>
    </row>
    <row r="11" spans="1:20" ht="64.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20.25" customHeight="1" x14ac:dyDescent="0.2">
      <c r="A12" s="152" t="s">
        <v>99</v>
      </c>
      <c r="B12" s="136" t="s">
        <v>25</v>
      </c>
      <c r="C12" s="136">
        <v>42600</v>
      </c>
      <c r="D12" s="138" t="s">
        <v>102</v>
      </c>
      <c r="E12" s="40">
        <v>42310</v>
      </c>
      <c r="F12" s="40">
        <v>42314</v>
      </c>
      <c r="G12" s="40">
        <v>42317</v>
      </c>
      <c r="H12" s="40">
        <v>42317</v>
      </c>
      <c r="I12" s="40">
        <v>42318</v>
      </c>
      <c r="J12" s="40">
        <v>42319</v>
      </c>
      <c r="K12" s="133"/>
      <c r="L12" s="133"/>
      <c r="M12" s="134">
        <v>16509</v>
      </c>
      <c r="N12" s="133"/>
    </row>
    <row r="13" spans="1:20" ht="59.25" customHeight="1" x14ac:dyDescent="0.2">
      <c r="A13" s="153"/>
      <c r="B13" s="136"/>
      <c r="C13" s="136"/>
      <c r="D13" s="139"/>
      <c r="E13" s="41"/>
      <c r="F13" s="42"/>
      <c r="G13" s="42"/>
      <c r="H13" s="42"/>
      <c r="I13" s="42"/>
      <c r="J13" s="42"/>
      <c r="K13" s="133"/>
      <c r="L13" s="133"/>
      <c r="M13" s="134"/>
      <c r="N13" s="133"/>
    </row>
    <row r="14" spans="1:20" ht="32.25" customHeight="1" x14ac:dyDescent="0.2">
      <c r="A14" s="120" t="s">
        <v>11</v>
      </c>
      <c r="B14" s="121" t="s">
        <v>12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4">
        <f>+M12+M10</f>
        <v>31509</v>
      </c>
      <c r="N14" s="34">
        <v>0</v>
      </c>
      <c r="O14" s="13"/>
      <c r="P14" s="13"/>
    </row>
    <row r="15" spans="1:20" ht="32.25" customHeight="1" x14ac:dyDescent="0.2">
      <c r="A15" s="120"/>
      <c r="B15" s="122"/>
      <c r="C15" s="122"/>
      <c r="D15" s="123"/>
      <c r="E15" s="123"/>
      <c r="F15" s="123"/>
      <c r="G15" s="123"/>
      <c r="H15" s="123"/>
      <c r="I15" s="123"/>
      <c r="J15" s="123"/>
      <c r="K15" s="123"/>
      <c r="L15" s="123"/>
      <c r="M15" s="35"/>
      <c r="N15" s="36"/>
      <c r="O15" s="13"/>
      <c r="P15" s="13"/>
    </row>
    <row r="16" spans="1:20" ht="32.2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O16" s="13"/>
      <c r="P16" s="13"/>
    </row>
    <row r="17" spans="1:17" ht="32.25" customHeight="1" x14ac:dyDescent="0.2">
      <c r="A17" s="5"/>
      <c r="B17" s="6"/>
      <c r="C17" s="6"/>
      <c r="D17" s="17"/>
      <c r="E17" s="18"/>
      <c r="F17" s="18"/>
      <c r="G17" s="18"/>
      <c r="H17" s="3"/>
      <c r="I17" s="19"/>
      <c r="J17" s="3"/>
      <c r="K17" s="3"/>
      <c r="L17" s="21"/>
      <c r="O17" s="13"/>
      <c r="P17" s="13"/>
    </row>
    <row r="18" spans="1:17" ht="32.25" customHeight="1" x14ac:dyDescent="0.25">
      <c r="A18" s="22" t="s">
        <v>13</v>
      </c>
      <c r="B18" s="23"/>
      <c r="C18" s="45">
        <v>42016</v>
      </c>
      <c r="D18" s="39"/>
      <c r="E18" s="32" t="s">
        <v>2</v>
      </c>
      <c r="F18" s="33"/>
      <c r="G18" s="33"/>
      <c r="H18" s="37" t="s">
        <v>0</v>
      </c>
      <c r="J18" s="32" t="s">
        <v>20</v>
      </c>
      <c r="K18" s="33"/>
      <c r="L18" s="33"/>
      <c r="M18" s="33"/>
      <c r="N18" s="37"/>
      <c r="O18" s="13"/>
      <c r="P18" s="13"/>
    </row>
    <row r="19" spans="1:17" ht="32.25" customHeight="1" x14ac:dyDescent="0.25">
      <c r="A19" s="24" t="s">
        <v>19</v>
      </c>
      <c r="B19" s="25"/>
      <c r="C19" s="46"/>
      <c r="D19" s="39"/>
      <c r="E19" s="26" t="s">
        <v>19</v>
      </c>
      <c r="F19" s="27"/>
      <c r="G19" s="28"/>
      <c r="H19" s="38" t="s">
        <v>0</v>
      </c>
      <c r="J19" s="26" t="s">
        <v>21</v>
      </c>
      <c r="K19" s="27"/>
      <c r="L19" s="28"/>
      <c r="M19" s="28"/>
      <c r="N19" s="38"/>
      <c r="O19" s="13"/>
      <c r="P19" s="13"/>
    </row>
    <row r="20" spans="1:17" ht="32.25" customHeight="1" x14ac:dyDescent="0.2">
      <c r="D20" s="4"/>
      <c r="E20" s="29"/>
      <c r="F20" s="29"/>
      <c r="G20" s="29"/>
      <c r="H20" s="29"/>
      <c r="I20" s="29"/>
      <c r="J20" s="29"/>
      <c r="K20" s="29"/>
      <c r="L20" s="29"/>
      <c r="M20" s="29"/>
      <c r="O20" s="13"/>
      <c r="P20" s="13"/>
    </row>
    <row r="21" spans="1:17" ht="17.25" customHeight="1" x14ac:dyDescent="0.2">
      <c r="A21"/>
      <c r="B21"/>
      <c r="C21"/>
      <c r="D21" s="4"/>
      <c r="E21" s="29"/>
      <c r="F21" s="29"/>
      <c r="G21" s="29"/>
      <c r="H21" s="29"/>
      <c r="I21" s="29"/>
      <c r="J21" s="29"/>
      <c r="K21" s="29"/>
      <c r="L21" s="29"/>
      <c r="M21" s="29"/>
      <c r="O21" s="13"/>
      <c r="P21" s="13"/>
    </row>
    <row r="22" spans="1:17" ht="15.75" customHeight="1" x14ac:dyDescent="0.2">
      <c r="C22" s="124" t="s">
        <v>35</v>
      </c>
      <c r="D22" s="125"/>
      <c r="E22" s="125"/>
      <c r="F22" s="125"/>
      <c r="G22" s="125"/>
      <c r="H22" s="125"/>
      <c r="I22" s="126"/>
    </row>
    <row r="23" spans="1:17" ht="27" hidden="1" customHeight="1" x14ac:dyDescent="0.2">
      <c r="C23" s="127"/>
      <c r="D23" s="128"/>
      <c r="E23" s="128"/>
      <c r="F23" s="128"/>
      <c r="G23" s="128"/>
      <c r="H23" s="128"/>
      <c r="I23" s="129"/>
    </row>
    <row r="24" spans="1:17" x14ac:dyDescent="0.2">
      <c r="A24"/>
      <c r="B24"/>
      <c r="C24" s="130" t="s">
        <v>34</v>
      </c>
      <c r="D24" s="131"/>
      <c r="E24" s="131"/>
      <c r="F24" s="131"/>
      <c r="G24" s="131"/>
      <c r="H24" s="131"/>
      <c r="I24" s="132"/>
    </row>
    <row r="25" spans="1:17" ht="15" customHeight="1" x14ac:dyDescent="0.2">
      <c r="A25"/>
      <c r="B25"/>
      <c r="C25"/>
      <c r="D25"/>
      <c r="I25" s="4"/>
      <c r="J25" s="4"/>
      <c r="K25" s="4"/>
      <c r="L25" s="4"/>
      <c r="M25" s="4"/>
      <c r="Q25" s="39"/>
    </row>
    <row r="26" spans="1:17" ht="25.5" customHeight="1" x14ac:dyDescent="0.2">
      <c r="A26"/>
      <c r="B26"/>
      <c r="C26"/>
      <c r="D26" s="4"/>
      <c r="E26" s="4"/>
      <c r="F26" s="4"/>
      <c r="G26" s="4"/>
      <c r="H26" s="4"/>
      <c r="I26" s="4"/>
      <c r="J26" s="4"/>
      <c r="K26" s="4"/>
      <c r="L26" s="4"/>
      <c r="M26" s="4"/>
      <c r="Q26" s="39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ht="12" customHeight="1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</row>
    <row r="53" spans="1:4" x14ac:dyDescent="0.2">
      <c r="A53"/>
    </row>
    <row r="54" spans="1:4" x14ac:dyDescent="0.2">
      <c r="A54"/>
    </row>
    <row r="55" spans="1:4" x14ac:dyDescent="0.2">
      <c r="A55"/>
    </row>
    <row r="56" spans="1:4" x14ac:dyDescent="0.2">
      <c r="A56"/>
    </row>
    <row r="57" spans="1:4" x14ac:dyDescent="0.2">
      <c r="A57"/>
    </row>
  </sheetData>
  <mergeCells count="45">
    <mergeCell ref="L10:L11"/>
    <mergeCell ref="M10:M11"/>
    <mergeCell ref="N10:N11"/>
    <mergeCell ref="A14:A15"/>
    <mergeCell ref="B14:L14"/>
    <mergeCell ref="B15:L15"/>
    <mergeCell ref="K10:K11"/>
    <mergeCell ref="C22:I23"/>
    <mergeCell ref="C24:I24"/>
    <mergeCell ref="A10:A11"/>
    <mergeCell ref="B10:B11"/>
    <mergeCell ref="C10:C11"/>
    <mergeCell ref="D10:D11"/>
    <mergeCell ref="M8:M9"/>
    <mergeCell ref="N8:N9"/>
    <mergeCell ref="A12:A13"/>
    <mergeCell ref="B12:B13"/>
    <mergeCell ref="C12:C13"/>
    <mergeCell ref="D12:D13"/>
    <mergeCell ref="K12:K13"/>
    <mergeCell ref="L12:L13"/>
    <mergeCell ref="M12:M13"/>
    <mergeCell ref="N12:N13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77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4" zoomScale="96" zoomScaleNormal="96" workbookViewId="0">
      <selection activeCell="J14" sqref="J14"/>
    </sheetView>
  </sheetViews>
  <sheetFormatPr baseColWidth="10" defaultColWidth="9.140625" defaultRowHeight="12.75" x14ac:dyDescent="0.2"/>
  <cols>
    <col min="1" max="1" width="23.42578125" style="1" customWidth="1"/>
    <col min="2" max="4" width="12.7109375" style="1" customWidth="1"/>
    <col min="5" max="8" width="12.7109375" customWidth="1"/>
    <col min="9" max="9" width="15.28515625" customWidth="1"/>
    <col min="10" max="10" width="16.85546875" customWidth="1"/>
    <col min="11" max="13" width="12.7109375" customWidth="1"/>
    <col min="14" max="14" width="12.5703125" customWidth="1"/>
    <col min="15" max="18" width="12.7109375" customWidth="1"/>
    <col min="19" max="19" width="11.7109375" customWidth="1"/>
    <col min="20" max="20" width="10.85546875" customWidth="1"/>
  </cols>
  <sheetData>
    <row r="1" spans="1:20" s="1" customFormat="1" ht="15.75" x14ac:dyDescent="0.25">
      <c r="A1" s="144" t="s">
        <v>27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20" ht="15.75" customHeight="1" x14ac:dyDescent="0.25">
      <c r="A2" s="144" t="s">
        <v>26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"/>
      <c r="P2" s="9"/>
      <c r="Q2" s="9"/>
      <c r="R2" s="9"/>
      <c r="S2" s="9"/>
    </row>
    <row r="3" spans="1:20" ht="15.75" customHeight="1" x14ac:dyDescent="0.25">
      <c r="A3" s="144" t="s">
        <v>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5"/>
      <c r="P3" s="9"/>
      <c r="Q3" s="9"/>
      <c r="R3" s="9"/>
      <c r="S3" s="9"/>
    </row>
    <row r="4" spans="1:20" s="9" customFormat="1" ht="15.75" customHeight="1" x14ac:dyDescent="0.2">
      <c r="A4" s="145" t="s">
        <v>24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6"/>
      <c r="P4" s="16"/>
      <c r="Q4" s="16"/>
      <c r="R4" s="16"/>
      <c r="S4" s="16"/>
      <c r="T4" s="16"/>
    </row>
    <row r="5" spans="1:20" ht="8.25" customHeight="1" x14ac:dyDescent="0.2">
      <c r="F5" s="8"/>
      <c r="G5" s="8"/>
      <c r="H5" s="8"/>
      <c r="P5" s="2"/>
      <c r="Q5" s="2"/>
      <c r="R5" s="2"/>
      <c r="S5" s="4"/>
    </row>
    <row r="6" spans="1:20" ht="22.5" customHeight="1" x14ac:dyDescent="0.2">
      <c r="A6" s="146" t="s">
        <v>18</v>
      </c>
      <c r="B6" s="146"/>
      <c r="C6" s="146"/>
      <c r="D6" s="146"/>
      <c r="E6" s="147" t="s">
        <v>6</v>
      </c>
      <c r="F6" s="147"/>
      <c r="G6" s="147"/>
      <c r="H6" s="147"/>
      <c r="I6" s="147"/>
      <c r="J6" s="147"/>
      <c r="K6" s="147"/>
      <c r="L6" s="147"/>
      <c r="M6" s="147"/>
      <c r="N6" s="147"/>
      <c r="O6" s="3"/>
    </row>
    <row r="7" spans="1:20" ht="76.5" customHeight="1" x14ac:dyDescent="0.2">
      <c r="A7" s="146"/>
      <c r="B7" s="146"/>
      <c r="C7" s="146"/>
      <c r="D7" s="146"/>
      <c r="E7" s="148" t="s">
        <v>1</v>
      </c>
      <c r="F7" s="148"/>
      <c r="G7" s="149" t="s">
        <v>9</v>
      </c>
      <c r="H7" s="149"/>
      <c r="I7" s="148" t="s">
        <v>10</v>
      </c>
      <c r="J7" s="148"/>
      <c r="K7" s="149" t="s">
        <v>3</v>
      </c>
      <c r="L7" s="149"/>
      <c r="M7" s="149"/>
      <c r="N7" s="149"/>
    </row>
    <row r="8" spans="1:20" ht="52.5" customHeight="1" x14ac:dyDescent="0.2">
      <c r="A8" s="150" t="s">
        <v>7</v>
      </c>
      <c r="B8" s="136" t="s">
        <v>8</v>
      </c>
      <c r="C8" s="136" t="s">
        <v>14</v>
      </c>
      <c r="D8" s="135" t="s">
        <v>4</v>
      </c>
      <c r="E8" s="135" t="s">
        <v>22</v>
      </c>
      <c r="F8" s="135" t="s">
        <v>23</v>
      </c>
      <c r="G8" s="135" t="s">
        <v>22</v>
      </c>
      <c r="H8" s="135" t="s">
        <v>23</v>
      </c>
      <c r="I8" s="135" t="s">
        <v>22</v>
      </c>
      <c r="J8" s="135" t="s">
        <v>23</v>
      </c>
      <c r="K8" s="136" t="s">
        <v>15</v>
      </c>
      <c r="L8" s="136" t="s">
        <v>16</v>
      </c>
      <c r="M8" s="135" t="s">
        <v>17</v>
      </c>
      <c r="N8" s="136" t="s">
        <v>5</v>
      </c>
    </row>
    <row r="9" spans="1:20" x14ac:dyDescent="0.2">
      <c r="A9" s="135"/>
      <c r="B9" s="136"/>
      <c r="C9" s="136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</row>
    <row r="10" spans="1:20" ht="20.25" customHeight="1" x14ac:dyDescent="0.2">
      <c r="A10" s="152" t="s">
        <v>103</v>
      </c>
      <c r="B10" s="136" t="s">
        <v>25</v>
      </c>
      <c r="C10" s="136">
        <v>45100</v>
      </c>
      <c r="D10" s="138" t="s">
        <v>104</v>
      </c>
      <c r="E10" s="40">
        <v>42100</v>
      </c>
      <c r="F10" s="40">
        <v>42103</v>
      </c>
      <c r="G10" s="40">
        <v>42104</v>
      </c>
      <c r="H10" s="40">
        <v>42104</v>
      </c>
      <c r="I10" s="40">
        <v>42107</v>
      </c>
      <c r="J10" s="40">
        <v>42109</v>
      </c>
      <c r="K10" s="133"/>
      <c r="L10" s="133"/>
      <c r="M10" s="134">
        <v>10000</v>
      </c>
      <c r="N10" s="133"/>
    </row>
    <row r="11" spans="1:20" ht="64.5" customHeight="1" x14ac:dyDescent="0.2">
      <c r="A11" s="153"/>
      <c r="B11" s="136"/>
      <c r="C11" s="136"/>
      <c r="D11" s="139"/>
      <c r="E11" s="41"/>
      <c r="F11" s="42"/>
      <c r="G11" s="42"/>
      <c r="H11" s="42"/>
      <c r="I11" s="42"/>
      <c r="J11" s="42"/>
      <c r="K11" s="133"/>
      <c r="L11" s="133"/>
      <c r="M11" s="134"/>
      <c r="N11" s="133"/>
    </row>
    <row r="12" spans="1:20" ht="32.25" customHeight="1" x14ac:dyDescent="0.2">
      <c r="A12" s="120" t="s">
        <v>11</v>
      </c>
      <c r="B12" s="121" t="s">
        <v>12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34">
        <f>+M10</f>
        <v>10000</v>
      </c>
      <c r="N12" s="34">
        <v>0</v>
      </c>
      <c r="O12" s="13"/>
      <c r="P12" s="13"/>
    </row>
    <row r="13" spans="1:20" ht="32.25" customHeight="1" x14ac:dyDescent="0.2">
      <c r="A13" s="120"/>
      <c r="B13" s="122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35"/>
      <c r="N13" s="36"/>
      <c r="O13" s="13"/>
      <c r="P13" s="13"/>
    </row>
    <row r="14" spans="1:20" ht="32.2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O14" s="13"/>
      <c r="P14" s="13"/>
    </row>
    <row r="15" spans="1:20" ht="32.25" customHeight="1" x14ac:dyDescent="0.2">
      <c r="A15" s="5"/>
      <c r="B15" s="6"/>
      <c r="C15" s="6"/>
      <c r="D15" s="17"/>
      <c r="E15" s="18"/>
      <c r="F15" s="18"/>
      <c r="G15" s="18"/>
      <c r="H15" s="3"/>
      <c r="I15" s="19"/>
      <c r="J15" s="3"/>
      <c r="K15" s="3"/>
      <c r="L15" s="21"/>
      <c r="O15" s="13"/>
      <c r="P15" s="13"/>
    </row>
    <row r="16" spans="1:20" ht="32.25" customHeight="1" x14ac:dyDescent="0.25">
      <c r="A16" s="22" t="s">
        <v>13</v>
      </c>
      <c r="B16" s="23"/>
      <c r="C16" s="45">
        <v>42016</v>
      </c>
      <c r="D16" s="39"/>
      <c r="E16" s="32" t="s">
        <v>2</v>
      </c>
      <c r="F16" s="33"/>
      <c r="G16" s="33"/>
      <c r="H16" s="37" t="s">
        <v>0</v>
      </c>
      <c r="J16" s="32" t="s">
        <v>20</v>
      </c>
      <c r="K16" s="33"/>
      <c r="L16" s="33"/>
      <c r="M16" s="33"/>
      <c r="N16" s="37"/>
      <c r="O16" s="13"/>
      <c r="P16" s="13"/>
    </row>
    <row r="17" spans="1:17" ht="32.25" customHeight="1" x14ac:dyDescent="0.25">
      <c r="A17" s="24" t="s">
        <v>19</v>
      </c>
      <c r="B17" s="25"/>
      <c r="C17" s="46"/>
      <c r="D17" s="39"/>
      <c r="E17" s="26" t="s">
        <v>19</v>
      </c>
      <c r="F17" s="27"/>
      <c r="G17" s="28"/>
      <c r="H17" s="38" t="s">
        <v>0</v>
      </c>
      <c r="J17" s="26" t="s">
        <v>21</v>
      </c>
      <c r="K17" s="27"/>
      <c r="L17" s="28"/>
      <c r="M17" s="28"/>
      <c r="N17" s="38"/>
      <c r="O17" s="13"/>
      <c r="P17" s="13"/>
    </row>
    <row r="18" spans="1:17" ht="32.25" customHeight="1" x14ac:dyDescent="0.2">
      <c r="D18" s="4"/>
      <c r="E18" s="29"/>
      <c r="F18" s="29"/>
      <c r="G18" s="29"/>
      <c r="H18" s="29"/>
      <c r="I18" s="29"/>
      <c r="J18" s="29"/>
      <c r="K18" s="29"/>
      <c r="L18" s="29"/>
      <c r="M18" s="29"/>
      <c r="O18" s="13"/>
      <c r="P18" s="13"/>
    </row>
    <row r="19" spans="1:17" ht="17.25" customHeight="1" x14ac:dyDescent="0.2">
      <c r="A19"/>
      <c r="B19"/>
      <c r="C19"/>
      <c r="D19" s="4"/>
      <c r="E19" s="29"/>
      <c r="F19" s="29"/>
      <c r="G19" s="29"/>
      <c r="H19" s="29"/>
      <c r="I19" s="29"/>
      <c r="J19" s="29"/>
      <c r="K19" s="29"/>
      <c r="L19" s="29"/>
      <c r="M19" s="29"/>
      <c r="O19" s="13"/>
      <c r="P19" s="13"/>
    </row>
    <row r="20" spans="1:17" ht="15.75" customHeight="1" x14ac:dyDescent="0.2">
      <c r="C20" s="124" t="s">
        <v>35</v>
      </c>
      <c r="D20" s="125"/>
      <c r="E20" s="125"/>
      <c r="F20" s="125"/>
      <c r="G20" s="125"/>
      <c r="H20" s="125"/>
      <c r="I20" s="126"/>
    </row>
    <row r="21" spans="1:17" ht="27" hidden="1" customHeight="1" x14ac:dyDescent="0.2">
      <c r="C21" s="127"/>
      <c r="D21" s="128"/>
      <c r="E21" s="128"/>
      <c r="F21" s="128"/>
      <c r="G21" s="128"/>
      <c r="H21" s="128"/>
      <c r="I21" s="129"/>
    </row>
    <row r="22" spans="1:17" x14ac:dyDescent="0.2">
      <c r="A22"/>
      <c r="B22"/>
      <c r="C22" s="130" t="s">
        <v>34</v>
      </c>
      <c r="D22" s="131"/>
      <c r="E22" s="131"/>
      <c r="F22" s="131"/>
      <c r="G22" s="131"/>
      <c r="H22" s="131"/>
      <c r="I22" s="132"/>
    </row>
    <row r="23" spans="1:17" ht="15" customHeight="1" x14ac:dyDescent="0.2">
      <c r="A23"/>
      <c r="B23"/>
      <c r="C23"/>
      <c r="D23"/>
      <c r="I23" s="4"/>
      <c r="J23" s="4"/>
      <c r="K23" s="4"/>
      <c r="L23" s="4"/>
      <c r="M23" s="4"/>
      <c r="Q23" s="39"/>
    </row>
    <row r="24" spans="1:17" ht="25.5" customHeight="1" x14ac:dyDescent="0.2">
      <c r="A24"/>
      <c r="B24"/>
      <c r="C24"/>
      <c r="D24" s="4"/>
      <c r="E24" s="4"/>
      <c r="F24" s="4"/>
      <c r="G24" s="4"/>
      <c r="H24" s="4"/>
      <c r="I24" s="4"/>
      <c r="J24" s="4"/>
      <c r="K24" s="4"/>
      <c r="L24" s="4"/>
      <c r="M24" s="4"/>
      <c r="Q24" s="39"/>
    </row>
    <row r="25" spans="1:17" x14ac:dyDescent="0.2">
      <c r="A25"/>
      <c r="B25"/>
      <c r="C25"/>
      <c r="D25"/>
    </row>
    <row r="26" spans="1:17" x14ac:dyDescent="0.2">
      <c r="A26"/>
      <c r="B26"/>
      <c r="C26"/>
      <c r="D26"/>
    </row>
    <row r="27" spans="1:17" x14ac:dyDescent="0.2">
      <c r="A27"/>
      <c r="B27"/>
      <c r="C27"/>
      <c r="D27"/>
    </row>
    <row r="28" spans="1:17" x14ac:dyDescent="0.2">
      <c r="A28"/>
      <c r="B28"/>
      <c r="C28"/>
      <c r="D28"/>
    </row>
    <row r="29" spans="1:17" x14ac:dyDescent="0.2">
      <c r="A29"/>
      <c r="B29"/>
      <c r="C29"/>
      <c r="D29"/>
    </row>
    <row r="30" spans="1:17" x14ac:dyDescent="0.2">
      <c r="A30"/>
      <c r="B30"/>
      <c r="C30"/>
      <c r="D30"/>
    </row>
    <row r="31" spans="1:17" x14ac:dyDescent="0.2">
      <c r="A31"/>
      <c r="B31"/>
      <c r="C31"/>
      <c r="D31"/>
    </row>
    <row r="32" spans="1:17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/>
      <c r="C37"/>
      <c r="D37"/>
    </row>
    <row r="38" spans="1:4" ht="12" customHeight="1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</row>
    <row r="51" spans="1:4" x14ac:dyDescent="0.2">
      <c r="A51"/>
    </row>
    <row r="52" spans="1:4" x14ac:dyDescent="0.2">
      <c r="A52"/>
    </row>
    <row r="53" spans="1:4" x14ac:dyDescent="0.2">
      <c r="A53"/>
    </row>
    <row r="54" spans="1:4" x14ac:dyDescent="0.2">
      <c r="A54"/>
    </row>
    <row r="55" spans="1:4" x14ac:dyDescent="0.2">
      <c r="A55"/>
    </row>
  </sheetData>
  <mergeCells count="37">
    <mergeCell ref="C22:I22"/>
    <mergeCell ref="A12:A13"/>
    <mergeCell ref="B12:L12"/>
    <mergeCell ref="B13:L13"/>
    <mergeCell ref="C20:I21"/>
    <mergeCell ref="M8:M9"/>
    <mergeCell ref="N8:N9"/>
    <mergeCell ref="A10:A11"/>
    <mergeCell ref="B10:B11"/>
    <mergeCell ref="C10:C11"/>
    <mergeCell ref="D10:D11"/>
    <mergeCell ref="K10:K11"/>
    <mergeCell ref="L10:L11"/>
    <mergeCell ref="M10:M11"/>
    <mergeCell ref="N10:N11"/>
    <mergeCell ref="G8:G9"/>
    <mergeCell ref="H8:H9"/>
    <mergeCell ref="I8:I9"/>
    <mergeCell ref="J8:J9"/>
    <mergeCell ref="K8:K9"/>
    <mergeCell ref="L8:L9"/>
    <mergeCell ref="F8:F9"/>
    <mergeCell ref="A1:N1"/>
    <mergeCell ref="A2:N2"/>
    <mergeCell ref="A3:N3"/>
    <mergeCell ref="A4:N4"/>
    <mergeCell ref="A6:D7"/>
    <mergeCell ref="E6:N6"/>
    <mergeCell ref="E7:F7"/>
    <mergeCell ref="G7:H7"/>
    <mergeCell ref="I7:J7"/>
    <mergeCell ref="K7:N7"/>
    <mergeCell ref="A8:A9"/>
    <mergeCell ref="B8:B9"/>
    <mergeCell ref="C8:C9"/>
    <mergeCell ref="D8:D9"/>
    <mergeCell ref="E8:E9"/>
  </mergeCells>
  <printOptions horizontalCentered="1" verticalCentered="1"/>
  <pageMargins left="0.25" right="0.25" top="0.75" bottom="0.75" header="0.3" footer="0.3"/>
  <pageSetup paperSize="5" scale="87" orientation="landscape" horizontalDpi="300" verticalDpi="300" r:id="rId1"/>
  <headerFooter alignWithMargins="0">
    <oddHeader xml:space="preserve">&amp;L&amp;"Arial,Negrita"&amp;12Gerencia Administrativa/ UEP /UAP&amp;"Arial,Normal"&amp;10 &amp;C&amp;"Arial,Negrita"&amp;12PAC-2011&amp;R&amp;"Arial,Negrita"&amp;14Versión # </oddHeader>
    <oddFooter xml:space="preserve">&amp;L&amp;F
&amp;C&amp;P&amp;RCAPACITACION
ONCAE &amp;D 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2"/>
  <sheetViews>
    <sheetView topLeftCell="A40" zoomScale="90" zoomScaleNormal="90" workbookViewId="0">
      <selection activeCell="E44" sqref="E44"/>
    </sheetView>
  </sheetViews>
  <sheetFormatPr baseColWidth="10" defaultRowHeight="12.75" x14ac:dyDescent="0.2"/>
  <cols>
    <col min="1" max="1" width="1.7109375" customWidth="1"/>
  </cols>
  <sheetData>
    <row r="1" spans="1:29" ht="15.75" x14ac:dyDescent="0.25">
      <c r="A1" s="1"/>
      <c r="B1" s="1"/>
      <c r="C1" s="144" t="s">
        <v>27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15.75" x14ac:dyDescent="0.25">
      <c r="C2" s="144" t="s">
        <v>26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x14ac:dyDescent="0.25">
      <c r="C3" s="144" t="s">
        <v>105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5.75" x14ac:dyDescent="0.25">
      <c r="C4" s="144" t="s">
        <v>106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x14ac:dyDescent="0.2">
      <c r="A5" s="9"/>
      <c r="B5" s="9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</row>
    <row r="6" spans="1:29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8"/>
      <c r="T6" s="8"/>
      <c r="U6" s="8"/>
      <c r="V6" s="8"/>
      <c r="W6" s="8"/>
    </row>
    <row r="7" spans="1:29" ht="15" x14ac:dyDescent="0.2">
      <c r="B7" s="162" t="s">
        <v>107</v>
      </c>
      <c r="C7" s="163"/>
      <c r="D7" s="163"/>
      <c r="E7" s="163"/>
      <c r="F7" s="163"/>
      <c r="G7" s="164"/>
      <c r="H7" s="168" t="s">
        <v>108</v>
      </c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9"/>
    </row>
    <row r="8" spans="1:29" ht="15" x14ac:dyDescent="0.2">
      <c r="B8" s="165"/>
      <c r="C8" s="166"/>
      <c r="D8" s="166"/>
      <c r="E8" s="166"/>
      <c r="F8" s="166"/>
      <c r="G8" s="167"/>
      <c r="H8" s="168" t="s">
        <v>109</v>
      </c>
      <c r="I8" s="168"/>
      <c r="J8" s="168"/>
      <c r="K8" s="169"/>
      <c r="L8" s="173" t="s">
        <v>110</v>
      </c>
      <c r="M8" s="168"/>
      <c r="N8" s="168"/>
      <c r="O8" s="169"/>
      <c r="P8" s="173" t="s">
        <v>9</v>
      </c>
      <c r="Q8" s="168"/>
      <c r="R8" s="168"/>
      <c r="S8" s="168"/>
      <c r="T8" s="173" t="s">
        <v>111</v>
      </c>
      <c r="U8" s="168"/>
      <c r="V8" s="168"/>
      <c r="W8" s="169"/>
      <c r="X8" s="173" t="s">
        <v>112</v>
      </c>
      <c r="Y8" s="169"/>
      <c r="Z8" s="174" t="s">
        <v>3</v>
      </c>
      <c r="AA8" s="175"/>
      <c r="AB8" s="175"/>
      <c r="AC8" s="176"/>
    </row>
    <row r="9" spans="1:29" ht="13.5" thickBot="1" x14ac:dyDescent="0.25">
      <c r="B9" s="165"/>
      <c r="C9" s="166"/>
      <c r="D9" s="166"/>
      <c r="E9" s="166"/>
      <c r="F9" s="166"/>
      <c r="G9" s="167"/>
      <c r="H9" s="180" t="s">
        <v>113</v>
      </c>
      <c r="I9" s="181"/>
      <c r="J9" s="182" t="s">
        <v>114</v>
      </c>
      <c r="K9" s="183"/>
      <c r="L9" s="184" t="s">
        <v>115</v>
      </c>
      <c r="M9" s="183"/>
      <c r="N9" s="184" t="s">
        <v>116</v>
      </c>
      <c r="O9" s="183"/>
      <c r="P9" s="184" t="s">
        <v>117</v>
      </c>
      <c r="Q9" s="183"/>
      <c r="R9" s="184" t="s">
        <v>118</v>
      </c>
      <c r="S9" s="183"/>
      <c r="T9" s="184" t="s">
        <v>119</v>
      </c>
      <c r="U9" s="183"/>
      <c r="V9" s="184" t="s">
        <v>120</v>
      </c>
      <c r="W9" s="183"/>
      <c r="X9" s="184" t="s">
        <v>121</v>
      </c>
      <c r="Y9" s="183"/>
      <c r="Z9" s="177"/>
      <c r="AA9" s="178"/>
      <c r="AB9" s="178"/>
      <c r="AC9" s="179"/>
    </row>
    <row r="10" spans="1:29" ht="48.75" thickTop="1" x14ac:dyDescent="0.2">
      <c r="B10" s="55" t="s">
        <v>122</v>
      </c>
      <c r="C10" s="56" t="s">
        <v>7</v>
      </c>
      <c r="D10" s="57" t="s">
        <v>8</v>
      </c>
      <c r="E10" s="57" t="s">
        <v>14</v>
      </c>
      <c r="F10" s="57" t="s">
        <v>123</v>
      </c>
      <c r="G10" s="58" t="s">
        <v>4</v>
      </c>
      <c r="H10" s="59" t="s">
        <v>22</v>
      </c>
      <c r="I10" s="59" t="s">
        <v>23</v>
      </c>
      <c r="J10" s="59" t="s">
        <v>22</v>
      </c>
      <c r="K10" s="59" t="s">
        <v>23</v>
      </c>
      <c r="L10" s="59" t="s">
        <v>22</v>
      </c>
      <c r="M10" s="59" t="s">
        <v>23</v>
      </c>
      <c r="N10" s="59" t="s">
        <v>22</v>
      </c>
      <c r="O10" s="59" t="s">
        <v>23</v>
      </c>
      <c r="P10" s="59" t="s">
        <v>22</v>
      </c>
      <c r="Q10" s="59" t="s">
        <v>23</v>
      </c>
      <c r="R10" s="58" t="s">
        <v>22</v>
      </c>
      <c r="S10" s="58" t="s">
        <v>23</v>
      </c>
      <c r="T10" s="58" t="s">
        <v>22</v>
      </c>
      <c r="U10" s="58" t="s">
        <v>23</v>
      </c>
      <c r="V10" s="58" t="s">
        <v>22</v>
      </c>
      <c r="W10" s="58" t="s">
        <v>23</v>
      </c>
      <c r="X10" s="58" t="s">
        <v>22</v>
      </c>
      <c r="Y10" s="58" t="s">
        <v>23</v>
      </c>
      <c r="Z10" s="57" t="s">
        <v>15</v>
      </c>
      <c r="AA10" s="57" t="s">
        <v>16</v>
      </c>
      <c r="AB10" s="58" t="s">
        <v>17</v>
      </c>
      <c r="AC10" s="57" t="s">
        <v>5</v>
      </c>
    </row>
    <row r="11" spans="1:29" x14ac:dyDescent="0.2">
      <c r="B11" s="60"/>
      <c r="C11" s="170" t="s">
        <v>124</v>
      </c>
      <c r="D11" s="136" t="s">
        <v>125</v>
      </c>
      <c r="E11" s="136" t="s">
        <v>126</v>
      </c>
      <c r="F11" s="171" t="s">
        <v>127</v>
      </c>
      <c r="G11" s="135" t="s">
        <v>128</v>
      </c>
      <c r="H11" s="48" t="s">
        <v>12</v>
      </c>
      <c r="I11" s="48" t="s">
        <v>12</v>
      </c>
      <c r="J11" s="48" t="s">
        <v>12</v>
      </c>
      <c r="K11" s="48" t="s">
        <v>12</v>
      </c>
      <c r="L11" s="48" t="s">
        <v>12</v>
      </c>
      <c r="M11" s="48" t="s">
        <v>12</v>
      </c>
      <c r="N11" s="48" t="s">
        <v>12</v>
      </c>
      <c r="O11" s="48" t="s">
        <v>12</v>
      </c>
      <c r="P11" s="48" t="s">
        <v>12</v>
      </c>
      <c r="Q11" s="48" t="s">
        <v>12</v>
      </c>
      <c r="R11" s="48" t="s">
        <v>12</v>
      </c>
      <c r="S11" s="48" t="s">
        <v>12</v>
      </c>
      <c r="T11" s="48" t="s">
        <v>12</v>
      </c>
      <c r="U11" s="48" t="s">
        <v>12</v>
      </c>
      <c r="V11" s="48" t="s">
        <v>12</v>
      </c>
      <c r="W11" s="48" t="s">
        <v>12</v>
      </c>
      <c r="X11" s="48" t="s">
        <v>12</v>
      </c>
      <c r="Y11" s="48" t="s">
        <v>12</v>
      </c>
      <c r="Z11" s="133" t="s">
        <v>129</v>
      </c>
      <c r="AA11" s="133" t="s">
        <v>129</v>
      </c>
      <c r="AB11" s="134" t="s">
        <v>130</v>
      </c>
      <c r="AC11" s="133" t="s">
        <v>129</v>
      </c>
    </row>
    <row r="12" spans="1:29" x14ac:dyDescent="0.2">
      <c r="B12" s="61"/>
      <c r="C12" s="170"/>
      <c r="D12" s="136"/>
      <c r="E12" s="136"/>
      <c r="F12" s="172"/>
      <c r="G12" s="135"/>
      <c r="H12" s="10" t="s">
        <v>129</v>
      </c>
      <c r="I12" s="10" t="s">
        <v>129</v>
      </c>
      <c r="J12" s="10" t="s">
        <v>129</v>
      </c>
      <c r="K12" s="10" t="s">
        <v>129</v>
      </c>
      <c r="L12" s="10" t="s">
        <v>129</v>
      </c>
      <c r="M12" s="10" t="s">
        <v>129</v>
      </c>
      <c r="N12" s="10" t="s">
        <v>129</v>
      </c>
      <c r="O12" s="10" t="s">
        <v>129</v>
      </c>
      <c r="P12" s="10" t="s">
        <v>129</v>
      </c>
      <c r="Q12" s="10" t="s">
        <v>129</v>
      </c>
      <c r="R12" s="10" t="s">
        <v>129</v>
      </c>
      <c r="S12" s="7" t="s">
        <v>129</v>
      </c>
      <c r="T12" s="7" t="s">
        <v>129</v>
      </c>
      <c r="U12" s="7" t="s">
        <v>129</v>
      </c>
      <c r="V12" s="7" t="s">
        <v>129</v>
      </c>
      <c r="W12" s="7" t="s">
        <v>129</v>
      </c>
      <c r="X12" s="7" t="s">
        <v>129</v>
      </c>
      <c r="Y12" s="7" t="s">
        <v>129</v>
      </c>
      <c r="Z12" s="133"/>
      <c r="AA12" s="133"/>
      <c r="AB12" s="134"/>
      <c r="AC12" s="133"/>
    </row>
    <row r="13" spans="1:29" ht="76.5" x14ac:dyDescent="0.2">
      <c r="B13" s="61"/>
      <c r="C13" s="63" t="s">
        <v>131</v>
      </c>
      <c r="D13" s="50" t="s">
        <v>132</v>
      </c>
      <c r="E13" s="50" t="s">
        <v>133</v>
      </c>
      <c r="F13" s="57" t="s">
        <v>134</v>
      </c>
      <c r="G13" s="51">
        <v>1</v>
      </c>
      <c r="H13" s="64" t="s">
        <v>135</v>
      </c>
      <c r="I13" s="64" t="s">
        <v>135</v>
      </c>
      <c r="J13" s="64" t="s">
        <v>135</v>
      </c>
      <c r="K13" s="64" t="s">
        <v>135</v>
      </c>
      <c r="L13" s="65">
        <v>42016</v>
      </c>
      <c r="M13" s="65">
        <v>42017</v>
      </c>
      <c r="N13" s="65">
        <v>42018</v>
      </c>
      <c r="O13" s="65">
        <v>42019</v>
      </c>
      <c r="P13" s="65">
        <v>42020</v>
      </c>
      <c r="Q13" s="65">
        <v>42023</v>
      </c>
      <c r="R13" s="64" t="s">
        <v>135</v>
      </c>
      <c r="S13" s="64" t="s">
        <v>135</v>
      </c>
      <c r="T13" s="65">
        <v>42024</v>
      </c>
      <c r="U13" s="65">
        <v>42025</v>
      </c>
      <c r="V13" s="65" t="s">
        <v>135</v>
      </c>
      <c r="W13" s="65" t="s">
        <v>135</v>
      </c>
      <c r="X13" s="65">
        <v>42026</v>
      </c>
      <c r="Y13" s="65">
        <v>42027</v>
      </c>
      <c r="Z13" s="66"/>
      <c r="AA13" s="47"/>
      <c r="AB13" s="67">
        <v>47300</v>
      </c>
      <c r="AC13" s="47"/>
    </row>
    <row r="14" spans="1:29" x14ac:dyDescent="0.2">
      <c r="B14" s="61"/>
      <c r="C14" s="63"/>
      <c r="D14" s="50"/>
      <c r="E14" s="50"/>
      <c r="F14" s="57"/>
      <c r="G14" s="51"/>
      <c r="H14" s="64"/>
      <c r="I14" s="64"/>
      <c r="J14" s="64"/>
      <c r="K14" s="64"/>
      <c r="L14" s="65"/>
      <c r="M14" s="65"/>
      <c r="N14" s="65"/>
      <c r="O14" s="65"/>
      <c r="P14" s="65"/>
      <c r="Q14" s="65"/>
      <c r="R14" s="64"/>
      <c r="S14" s="64"/>
      <c r="T14" s="65"/>
      <c r="U14" s="65"/>
      <c r="V14" s="65"/>
      <c r="W14" s="65"/>
      <c r="X14" s="65"/>
      <c r="Y14" s="65"/>
      <c r="Z14" s="66"/>
      <c r="AA14" s="47"/>
      <c r="AB14" s="67"/>
      <c r="AC14" s="47"/>
    </row>
    <row r="15" spans="1:29" ht="38.25" x14ac:dyDescent="0.2">
      <c r="B15" s="61"/>
      <c r="C15" s="63" t="s">
        <v>136</v>
      </c>
      <c r="D15" s="50" t="s">
        <v>132</v>
      </c>
      <c r="E15" s="50" t="s">
        <v>133</v>
      </c>
      <c r="F15" s="57" t="s">
        <v>134</v>
      </c>
      <c r="G15" s="49">
        <v>2</v>
      </c>
      <c r="H15" s="65" t="s">
        <v>135</v>
      </c>
      <c r="I15" s="65" t="s">
        <v>135</v>
      </c>
      <c r="J15" s="65" t="s">
        <v>135</v>
      </c>
      <c r="K15" s="65" t="s">
        <v>135</v>
      </c>
      <c r="L15" s="65">
        <v>42037</v>
      </c>
      <c r="M15" s="65">
        <v>42038</v>
      </c>
      <c r="N15" s="65">
        <v>42039</v>
      </c>
      <c r="O15" s="65">
        <v>42040</v>
      </c>
      <c r="P15" s="65">
        <v>42041</v>
      </c>
      <c r="Q15" s="65">
        <v>42044</v>
      </c>
      <c r="R15" s="64" t="s">
        <v>135</v>
      </c>
      <c r="S15" s="64" t="s">
        <v>135</v>
      </c>
      <c r="T15" s="65">
        <v>42045</v>
      </c>
      <c r="U15" s="65">
        <v>42046</v>
      </c>
      <c r="V15" s="64" t="s">
        <v>135</v>
      </c>
      <c r="W15" s="64" t="s">
        <v>135</v>
      </c>
      <c r="X15" s="65">
        <v>42047</v>
      </c>
      <c r="Y15" s="65">
        <v>42048</v>
      </c>
      <c r="Z15" s="47"/>
      <c r="AA15" s="47"/>
      <c r="AB15" s="67">
        <v>4200</v>
      </c>
      <c r="AC15" s="68"/>
    </row>
    <row r="16" spans="1:29" x14ac:dyDescent="0.2">
      <c r="B16" s="61"/>
      <c r="C16" s="63"/>
      <c r="D16" s="50"/>
      <c r="E16" s="50"/>
      <c r="F16" s="57"/>
      <c r="G16" s="4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4"/>
      <c r="S16" s="64"/>
      <c r="T16" s="65"/>
      <c r="U16" s="65"/>
      <c r="V16" s="64"/>
      <c r="W16" s="64"/>
      <c r="X16" s="65"/>
      <c r="Y16" s="65"/>
      <c r="Z16" s="47"/>
      <c r="AA16" s="47"/>
      <c r="AB16" s="67"/>
      <c r="AC16" s="68"/>
    </row>
    <row r="17" spans="2:29" ht="25.5" x14ac:dyDescent="0.2">
      <c r="B17" s="61"/>
      <c r="C17" s="63" t="s">
        <v>137</v>
      </c>
      <c r="D17" s="50" t="s">
        <v>132</v>
      </c>
      <c r="E17" s="50" t="s">
        <v>133</v>
      </c>
      <c r="F17" s="57" t="s">
        <v>134</v>
      </c>
      <c r="G17" s="49">
        <v>3</v>
      </c>
      <c r="H17" s="65" t="s">
        <v>135</v>
      </c>
      <c r="I17" s="65" t="s">
        <v>135</v>
      </c>
      <c r="J17" s="65" t="s">
        <v>135</v>
      </c>
      <c r="K17" s="65" t="s">
        <v>135</v>
      </c>
      <c r="L17" s="65">
        <v>42037</v>
      </c>
      <c r="M17" s="65">
        <v>42038</v>
      </c>
      <c r="N17" s="65">
        <v>42039</v>
      </c>
      <c r="O17" s="65">
        <v>42040</v>
      </c>
      <c r="P17" s="65">
        <v>42041</v>
      </c>
      <c r="Q17" s="65">
        <v>42044</v>
      </c>
      <c r="R17" s="64" t="s">
        <v>135</v>
      </c>
      <c r="S17" s="64" t="s">
        <v>135</v>
      </c>
      <c r="T17" s="65">
        <v>42045</v>
      </c>
      <c r="U17" s="65">
        <v>42046</v>
      </c>
      <c r="V17" s="64" t="s">
        <v>135</v>
      </c>
      <c r="W17" s="64" t="s">
        <v>135</v>
      </c>
      <c r="X17" s="65">
        <v>42047</v>
      </c>
      <c r="Y17" s="65">
        <v>42048</v>
      </c>
      <c r="Z17" s="47"/>
      <c r="AA17" s="47"/>
      <c r="AB17" s="67">
        <v>3600</v>
      </c>
      <c r="AC17" s="68"/>
    </row>
    <row r="18" spans="2:29" x14ac:dyDescent="0.2">
      <c r="B18" s="61"/>
      <c r="C18" s="63"/>
      <c r="D18" s="50"/>
      <c r="E18" s="50"/>
      <c r="F18" s="69"/>
      <c r="G18" s="5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7"/>
      <c r="T18" s="7"/>
      <c r="U18" s="7"/>
      <c r="V18" s="7"/>
      <c r="W18" s="7"/>
      <c r="X18" s="7"/>
      <c r="Y18" s="7"/>
      <c r="Z18" s="47"/>
      <c r="AA18" s="47"/>
      <c r="AB18" s="48"/>
      <c r="AC18" s="47"/>
    </row>
    <row r="19" spans="2:29" ht="76.5" x14ac:dyDescent="0.2">
      <c r="B19" s="61"/>
      <c r="C19" s="63" t="s">
        <v>138</v>
      </c>
      <c r="D19" s="50" t="s">
        <v>139</v>
      </c>
      <c r="E19" s="50" t="s">
        <v>133</v>
      </c>
      <c r="F19" s="57" t="s">
        <v>134</v>
      </c>
      <c r="G19" s="51">
        <v>4</v>
      </c>
      <c r="H19" s="64" t="s">
        <v>135</v>
      </c>
      <c r="I19" s="64" t="s">
        <v>135</v>
      </c>
      <c r="J19" s="64" t="s">
        <v>135</v>
      </c>
      <c r="K19" s="64" t="s">
        <v>135</v>
      </c>
      <c r="L19" s="65">
        <v>42037</v>
      </c>
      <c r="M19" s="65">
        <v>42039</v>
      </c>
      <c r="N19" s="65">
        <v>42040</v>
      </c>
      <c r="O19" s="65">
        <v>42041</v>
      </c>
      <c r="P19" s="65">
        <v>42044</v>
      </c>
      <c r="Q19" s="65">
        <v>42045</v>
      </c>
      <c r="R19" s="64" t="s">
        <v>135</v>
      </c>
      <c r="S19" s="64" t="s">
        <v>135</v>
      </c>
      <c r="T19" s="65">
        <v>42046</v>
      </c>
      <c r="U19" s="65">
        <v>42047</v>
      </c>
      <c r="V19" s="65" t="s">
        <v>135</v>
      </c>
      <c r="W19" s="64" t="s">
        <v>135</v>
      </c>
      <c r="X19" s="65">
        <v>42048</v>
      </c>
      <c r="Y19" s="65">
        <v>42051</v>
      </c>
      <c r="Z19" s="47"/>
      <c r="AA19" s="47"/>
      <c r="AB19" s="67">
        <v>74900</v>
      </c>
      <c r="AC19" s="47"/>
    </row>
    <row r="20" spans="2:29" x14ac:dyDescent="0.2">
      <c r="B20" s="61"/>
      <c r="C20" s="63"/>
      <c r="D20" s="50"/>
      <c r="E20" s="50"/>
      <c r="F20" s="57"/>
      <c r="G20" s="51"/>
      <c r="H20" s="64"/>
      <c r="I20" s="64"/>
      <c r="J20" s="64"/>
      <c r="K20" s="64"/>
      <c r="L20" s="65"/>
      <c r="M20" s="65"/>
      <c r="N20" s="65"/>
      <c r="O20" s="65"/>
      <c r="P20" s="65"/>
      <c r="Q20" s="65"/>
      <c r="R20" s="64"/>
      <c r="S20" s="64"/>
      <c r="T20" s="65"/>
      <c r="U20" s="65"/>
      <c r="V20" s="65"/>
      <c r="W20" s="64"/>
      <c r="X20" s="65"/>
      <c r="Y20" s="65"/>
      <c r="Z20" s="47"/>
      <c r="AA20" s="47"/>
      <c r="AB20" s="67"/>
      <c r="AC20" s="47"/>
    </row>
    <row r="21" spans="2:29" ht="24" x14ac:dyDescent="0.2">
      <c r="B21" s="61"/>
      <c r="C21" s="63" t="s">
        <v>140</v>
      </c>
      <c r="D21" s="50" t="s">
        <v>132</v>
      </c>
      <c r="E21" s="50" t="s">
        <v>133</v>
      </c>
      <c r="F21" s="57" t="s">
        <v>134</v>
      </c>
      <c r="G21" s="49">
        <v>5</v>
      </c>
      <c r="H21" s="65" t="s">
        <v>135</v>
      </c>
      <c r="I21" s="65" t="s">
        <v>135</v>
      </c>
      <c r="J21" s="65" t="s">
        <v>135</v>
      </c>
      <c r="K21" s="65" t="s">
        <v>135</v>
      </c>
      <c r="L21" s="65">
        <v>42037</v>
      </c>
      <c r="M21" s="65">
        <v>42038</v>
      </c>
      <c r="N21" s="65">
        <v>42039</v>
      </c>
      <c r="O21" s="65">
        <v>42040</v>
      </c>
      <c r="P21" s="65">
        <v>42041</v>
      </c>
      <c r="Q21" s="65">
        <v>42044</v>
      </c>
      <c r="R21" s="64" t="s">
        <v>135</v>
      </c>
      <c r="S21" s="64" t="s">
        <v>135</v>
      </c>
      <c r="T21" s="65">
        <v>42045</v>
      </c>
      <c r="U21" s="65">
        <v>42046</v>
      </c>
      <c r="V21" s="64" t="s">
        <v>135</v>
      </c>
      <c r="W21" s="64" t="s">
        <v>135</v>
      </c>
      <c r="X21" s="65">
        <v>42047</v>
      </c>
      <c r="Y21" s="65">
        <v>42048</v>
      </c>
      <c r="Z21" s="47"/>
      <c r="AA21" s="47"/>
      <c r="AB21" s="67">
        <v>13200</v>
      </c>
      <c r="AC21" s="68"/>
    </row>
    <row r="22" spans="2:29" x14ac:dyDescent="0.2">
      <c r="B22" s="61"/>
      <c r="C22" s="63"/>
      <c r="D22" s="50"/>
      <c r="E22" s="50"/>
      <c r="F22" s="57"/>
      <c r="G22" s="5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7"/>
      <c r="T22" s="7"/>
      <c r="U22" s="7"/>
      <c r="V22" s="7"/>
      <c r="W22" s="7"/>
      <c r="X22" s="7"/>
      <c r="Y22" s="7"/>
      <c r="Z22" s="47"/>
      <c r="AA22" s="47"/>
      <c r="AB22" s="48"/>
      <c r="AC22" s="47"/>
    </row>
    <row r="23" spans="2:29" ht="38.25" x14ac:dyDescent="0.2">
      <c r="B23" s="61"/>
      <c r="C23" s="63" t="s">
        <v>141</v>
      </c>
      <c r="D23" s="50" t="s">
        <v>139</v>
      </c>
      <c r="E23" s="50" t="s">
        <v>133</v>
      </c>
      <c r="F23" s="57" t="s">
        <v>134</v>
      </c>
      <c r="G23" s="51">
        <v>6</v>
      </c>
      <c r="H23" s="64" t="s">
        <v>135</v>
      </c>
      <c r="I23" s="64" t="s">
        <v>135</v>
      </c>
      <c r="J23" s="64" t="s">
        <v>135</v>
      </c>
      <c r="K23" s="64" t="s">
        <v>135</v>
      </c>
      <c r="L23" s="65">
        <v>42107</v>
      </c>
      <c r="M23" s="65">
        <v>42108</v>
      </c>
      <c r="N23" s="65">
        <v>42109</v>
      </c>
      <c r="O23" s="65">
        <v>42110</v>
      </c>
      <c r="P23" s="65">
        <v>42111</v>
      </c>
      <c r="Q23" s="65">
        <v>42114</v>
      </c>
      <c r="R23" s="64" t="s">
        <v>135</v>
      </c>
      <c r="S23" s="64" t="s">
        <v>135</v>
      </c>
      <c r="T23" s="65">
        <v>42115</v>
      </c>
      <c r="U23" s="65">
        <v>42116</v>
      </c>
      <c r="V23" s="64" t="s">
        <v>135</v>
      </c>
      <c r="W23" s="64" t="s">
        <v>135</v>
      </c>
      <c r="X23" s="65">
        <v>42118</v>
      </c>
      <c r="Y23" s="65">
        <v>42121</v>
      </c>
      <c r="Z23" s="47"/>
      <c r="AA23" s="47"/>
      <c r="AB23" s="67">
        <v>196400</v>
      </c>
      <c r="AC23" s="47"/>
    </row>
    <row r="24" spans="2:29" x14ac:dyDescent="0.2">
      <c r="B24" s="61"/>
      <c r="C24" s="63"/>
      <c r="D24" s="50"/>
      <c r="E24" s="50"/>
      <c r="F24" s="57"/>
      <c r="G24" s="51"/>
      <c r="H24" s="64"/>
      <c r="I24" s="64"/>
      <c r="J24" s="64"/>
      <c r="K24" s="64"/>
      <c r="L24" s="65"/>
      <c r="M24" s="65"/>
      <c r="N24" s="65"/>
      <c r="O24" s="65"/>
      <c r="P24" s="65"/>
      <c r="Q24" s="65"/>
      <c r="R24" s="64"/>
      <c r="S24" s="64"/>
      <c r="T24" s="65"/>
      <c r="U24" s="65"/>
      <c r="V24" s="64"/>
      <c r="W24" s="64"/>
      <c r="X24" s="65"/>
      <c r="Y24" s="65"/>
      <c r="Z24" s="47"/>
      <c r="AA24" s="47"/>
      <c r="AB24" s="67"/>
      <c r="AC24" s="47"/>
    </row>
    <row r="25" spans="2:29" ht="51" x14ac:dyDescent="0.2">
      <c r="B25" s="61"/>
      <c r="C25" s="63" t="s">
        <v>142</v>
      </c>
      <c r="D25" s="50" t="s">
        <v>132</v>
      </c>
      <c r="E25" s="50" t="s">
        <v>133</v>
      </c>
      <c r="F25" s="57" t="s">
        <v>134</v>
      </c>
      <c r="G25" s="70">
        <v>7</v>
      </c>
      <c r="H25" s="64" t="s">
        <v>135</v>
      </c>
      <c r="I25" s="64" t="s">
        <v>135</v>
      </c>
      <c r="J25" s="64" t="s">
        <v>135</v>
      </c>
      <c r="K25" s="64" t="s">
        <v>135</v>
      </c>
      <c r="L25" s="65">
        <v>42023</v>
      </c>
      <c r="M25" s="65">
        <v>42024</v>
      </c>
      <c r="N25" s="65">
        <v>42025</v>
      </c>
      <c r="O25" s="65">
        <v>42026</v>
      </c>
      <c r="P25" s="65">
        <v>42027</v>
      </c>
      <c r="Q25" s="65">
        <v>42030</v>
      </c>
      <c r="R25" s="64" t="s">
        <v>135</v>
      </c>
      <c r="S25" s="64" t="s">
        <v>135</v>
      </c>
      <c r="T25" s="65">
        <v>42031</v>
      </c>
      <c r="U25" s="65">
        <v>42032</v>
      </c>
      <c r="V25" s="64" t="s">
        <v>135</v>
      </c>
      <c r="W25" s="64" t="s">
        <v>135</v>
      </c>
      <c r="X25" s="65">
        <v>42033</v>
      </c>
      <c r="Y25" s="65">
        <v>42034</v>
      </c>
      <c r="Z25" s="48"/>
      <c r="AA25" s="48"/>
      <c r="AB25" s="67">
        <v>28500</v>
      </c>
      <c r="AC25" s="48"/>
    </row>
    <row r="26" spans="2:29" x14ac:dyDescent="0.2">
      <c r="B26" s="61"/>
      <c r="C26" s="63"/>
      <c r="D26" s="50"/>
      <c r="E26" s="50"/>
      <c r="F26" s="57"/>
      <c r="G26" s="51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7"/>
      <c r="T26" s="7"/>
      <c r="U26" s="7"/>
      <c r="V26" s="7"/>
      <c r="W26" s="7"/>
      <c r="X26" s="7"/>
      <c r="Y26" s="7"/>
      <c r="Z26" s="47"/>
      <c r="AA26" s="47"/>
      <c r="AB26" s="48"/>
      <c r="AC26" s="47"/>
    </row>
    <row r="27" spans="2:29" ht="51" x14ac:dyDescent="0.2">
      <c r="B27" s="61"/>
      <c r="C27" s="63" t="s">
        <v>142</v>
      </c>
      <c r="D27" s="50" t="s">
        <v>132</v>
      </c>
      <c r="E27" s="50" t="s">
        <v>133</v>
      </c>
      <c r="F27" s="57" t="s">
        <v>134</v>
      </c>
      <c r="G27" s="70">
        <v>8</v>
      </c>
      <c r="H27" s="64" t="s">
        <v>135</v>
      </c>
      <c r="I27" s="64" t="s">
        <v>135</v>
      </c>
      <c r="J27" s="64" t="s">
        <v>135</v>
      </c>
      <c r="K27" s="64" t="s">
        <v>135</v>
      </c>
      <c r="L27" s="65">
        <v>42037</v>
      </c>
      <c r="M27" s="65">
        <v>42038</v>
      </c>
      <c r="N27" s="65">
        <v>42039</v>
      </c>
      <c r="O27" s="65">
        <v>42040</v>
      </c>
      <c r="P27" s="65">
        <v>42041</v>
      </c>
      <c r="Q27" s="65">
        <v>42044</v>
      </c>
      <c r="R27" s="64" t="s">
        <v>135</v>
      </c>
      <c r="S27" s="64" t="s">
        <v>135</v>
      </c>
      <c r="T27" s="65">
        <v>42045</v>
      </c>
      <c r="U27" s="65">
        <v>42046</v>
      </c>
      <c r="V27" s="64" t="s">
        <v>135</v>
      </c>
      <c r="W27" s="64" t="s">
        <v>135</v>
      </c>
      <c r="X27" s="65">
        <v>42047</v>
      </c>
      <c r="Y27" s="65">
        <v>42048</v>
      </c>
      <c r="Z27" s="48"/>
      <c r="AA27" s="48"/>
      <c r="AB27" s="67">
        <v>14800</v>
      </c>
      <c r="AC27" s="48"/>
    </row>
    <row r="28" spans="2:29" x14ac:dyDescent="0.2">
      <c r="B28" s="61"/>
      <c r="C28" s="71"/>
      <c r="D28" s="72"/>
      <c r="E28" s="72"/>
      <c r="F28" s="69"/>
      <c r="G28" s="70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48"/>
      <c r="AA28" s="48"/>
      <c r="AB28" s="73"/>
      <c r="AC28" s="48"/>
    </row>
    <row r="29" spans="2:29" ht="89.25" x14ac:dyDescent="0.2">
      <c r="B29" s="61"/>
      <c r="C29" s="63" t="s">
        <v>143</v>
      </c>
      <c r="D29" s="72" t="s">
        <v>132</v>
      </c>
      <c r="E29" s="72" t="s">
        <v>133</v>
      </c>
      <c r="F29" s="57" t="s">
        <v>134</v>
      </c>
      <c r="G29" s="70">
        <v>9</v>
      </c>
      <c r="H29" s="64" t="s">
        <v>135</v>
      </c>
      <c r="I29" s="64" t="s">
        <v>135</v>
      </c>
      <c r="J29" s="64" t="s">
        <v>135</v>
      </c>
      <c r="K29" s="64" t="s">
        <v>135</v>
      </c>
      <c r="L29" s="65">
        <v>42065</v>
      </c>
      <c r="M29" s="65">
        <v>42066</v>
      </c>
      <c r="N29" s="65">
        <v>42067</v>
      </c>
      <c r="O29" s="65">
        <v>42068</v>
      </c>
      <c r="P29" s="65">
        <v>42069</v>
      </c>
      <c r="Q29" s="65">
        <v>42072</v>
      </c>
      <c r="R29" s="64" t="s">
        <v>135</v>
      </c>
      <c r="S29" s="64" t="s">
        <v>135</v>
      </c>
      <c r="T29" s="65">
        <v>42073</v>
      </c>
      <c r="U29" s="65">
        <v>42074</v>
      </c>
      <c r="V29" s="65" t="s">
        <v>135</v>
      </c>
      <c r="W29" s="65" t="s">
        <v>135</v>
      </c>
      <c r="X29" s="65">
        <v>42075</v>
      </c>
      <c r="Y29" s="65">
        <v>42076</v>
      </c>
      <c r="Z29" s="68"/>
      <c r="AA29" s="68"/>
      <c r="AB29" s="67">
        <v>3200</v>
      </c>
      <c r="AC29" s="48"/>
    </row>
    <row r="30" spans="2:29" x14ac:dyDescent="0.2">
      <c r="B30" s="61"/>
      <c r="C30" s="71"/>
      <c r="D30" s="50"/>
      <c r="E30" s="72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73"/>
      <c r="AC30" s="48"/>
    </row>
    <row r="31" spans="2:29" ht="204" x14ac:dyDescent="0.2">
      <c r="B31" s="61"/>
      <c r="C31" s="63" t="s">
        <v>144</v>
      </c>
      <c r="D31" s="50" t="s">
        <v>132</v>
      </c>
      <c r="E31" s="50" t="s">
        <v>133</v>
      </c>
      <c r="F31" s="57" t="s">
        <v>134</v>
      </c>
      <c r="G31" s="49">
        <v>10</v>
      </c>
      <c r="H31" s="65" t="s">
        <v>135</v>
      </c>
      <c r="I31" s="65" t="s">
        <v>135</v>
      </c>
      <c r="J31" s="65" t="s">
        <v>135</v>
      </c>
      <c r="K31" s="65" t="s">
        <v>135</v>
      </c>
      <c r="L31" s="65">
        <v>42158</v>
      </c>
      <c r="M31" s="65">
        <v>42160</v>
      </c>
      <c r="N31" s="65">
        <v>42163</v>
      </c>
      <c r="O31" s="65">
        <v>42164</v>
      </c>
      <c r="P31" s="65">
        <v>42165</v>
      </c>
      <c r="Q31" s="65">
        <v>42166</v>
      </c>
      <c r="R31" s="65" t="s">
        <v>135</v>
      </c>
      <c r="S31" s="65" t="s">
        <v>135</v>
      </c>
      <c r="T31" s="65">
        <v>42167</v>
      </c>
      <c r="U31" s="65">
        <v>42170</v>
      </c>
      <c r="V31" s="65" t="s">
        <v>135</v>
      </c>
      <c r="W31" s="65" t="s">
        <v>135</v>
      </c>
      <c r="X31" s="65">
        <v>42171</v>
      </c>
      <c r="Y31" s="65">
        <v>42172</v>
      </c>
      <c r="Z31" s="68"/>
      <c r="AA31" s="68"/>
      <c r="AB31" s="67">
        <v>29500</v>
      </c>
      <c r="AC31" s="48"/>
    </row>
    <row r="32" spans="2:29" x14ac:dyDescent="0.2">
      <c r="B32" s="61"/>
      <c r="C32" s="71"/>
      <c r="D32" s="50"/>
      <c r="E32" s="50"/>
      <c r="F32" s="5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73"/>
      <c r="AC32" s="48"/>
    </row>
    <row r="33" spans="2:29" ht="38.25" x14ac:dyDescent="0.2">
      <c r="B33" s="61"/>
      <c r="C33" s="63" t="s">
        <v>141</v>
      </c>
      <c r="D33" s="50" t="s">
        <v>139</v>
      </c>
      <c r="E33" s="50" t="s">
        <v>133</v>
      </c>
      <c r="F33" s="57" t="s">
        <v>134</v>
      </c>
      <c r="G33" s="49">
        <v>11</v>
      </c>
      <c r="H33" s="65" t="s">
        <v>135</v>
      </c>
      <c r="I33" s="65" t="s">
        <v>135</v>
      </c>
      <c r="J33" s="65" t="s">
        <v>135</v>
      </c>
      <c r="K33" s="65" t="s">
        <v>135</v>
      </c>
      <c r="L33" s="65">
        <v>42165</v>
      </c>
      <c r="M33" s="65">
        <v>42167</v>
      </c>
      <c r="N33" s="65">
        <v>42170</v>
      </c>
      <c r="O33" s="65">
        <v>42171</v>
      </c>
      <c r="P33" s="65">
        <v>42172</v>
      </c>
      <c r="Q33" s="65">
        <v>42173</v>
      </c>
      <c r="R33" s="65" t="s">
        <v>135</v>
      </c>
      <c r="S33" s="64" t="s">
        <v>135</v>
      </c>
      <c r="T33" s="65">
        <v>42174</v>
      </c>
      <c r="U33" s="65">
        <v>42177</v>
      </c>
      <c r="V33" s="65" t="s">
        <v>135</v>
      </c>
      <c r="W33" s="65" t="s">
        <v>135</v>
      </c>
      <c r="X33" s="65">
        <v>42178</v>
      </c>
      <c r="Y33" s="65">
        <v>42179</v>
      </c>
      <c r="Z33" s="47"/>
      <c r="AA33" s="47"/>
      <c r="AB33" s="67">
        <v>191100</v>
      </c>
      <c r="AC33" s="47"/>
    </row>
    <row r="34" spans="2:29" x14ac:dyDescent="0.2">
      <c r="B34" s="61"/>
      <c r="C34" s="71"/>
      <c r="D34" s="50"/>
      <c r="E34" s="50"/>
      <c r="F34" s="69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48"/>
      <c r="S34" s="48"/>
      <c r="T34" s="68"/>
      <c r="U34" s="68"/>
      <c r="V34" s="68"/>
      <c r="W34" s="68"/>
      <c r="X34" s="68"/>
      <c r="Y34" s="68"/>
      <c r="Z34" s="68"/>
      <c r="AA34" s="68"/>
      <c r="AB34" s="67"/>
      <c r="AC34" s="48"/>
    </row>
    <row r="35" spans="2:29" ht="89.25" x14ac:dyDescent="0.2">
      <c r="B35" s="61"/>
      <c r="C35" s="63" t="s">
        <v>143</v>
      </c>
      <c r="D35" s="50" t="s">
        <v>132</v>
      </c>
      <c r="E35" s="50" t="s">
        <v>133</v>
      </c>
      <c r="F35" s="57" t="s">
        <v>134</v>
      </c>
      <c r="G35" s="49">
        <v>12</v>
      </c>
      <c r="H35" s="65" t="s">
        <v>135</v>
      </c>
      <c r="I35" s="65" t="s">
        <v>135</v>
      </c>
      <c r="J35" s="65" t="s">
        <v>135</v>
      </c>
      <c r="K35" s="65" t="s">
        <v>135</v>
      </c>
      <c r="L35" s="65">
        <v>42165</v>
      </c>
      <c r="M35" s="65">
        <v>42167</v>
      </c>
      <c r="N35" s="65">
        <v>42170</v>
      </c>
      <c r="O35" s="65">
        <v>42171</v>
      </c>
      <c r="P35" s="65">
        <v>42172</v>
      </c>
      <c r="Q35" s="65">
        <v>42173</v>
      </c>
      <c r="R35" s="65" t="s">
        <v>135</v>
      </c>
      <c r="S35" s="64" t="s">
        <v>135</v>
      </c>
      <c r="T35" s="65">
        <v>42174</v>
      </c>
      <c r="U35" s="65">
        <v>42177</v>
      </c>
      <c r="V35" s="65" t="s">
        <v>135</v>
      </c>
      <c r="W35" s="65" t="s">
        <v>135</v>
      </c>
      <c r="X35" s="65">
        <v>42178</v>
      </c>
      <c r="Y35" s="65">
        <v>42179</v>
      </c>
      <c r="Z35" s="47"/>
      <c r="AA35" s="47"/>
      <c r="AB35" s="67">
        <v>2900</v>
      </c>
      <c r="AC35" s="48"/>
    </row>
    <row r="36" spans="2:29" x14ac:dyDescent="0.2">
      <c r="B36" s="61"/>
      <c r="C36" s="71"/>
      <c r="D36" s="50"/>
      <c r="E36" s="50"/>
      <c r="F36" s="5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73"/>
      <c r="AC36" s="48"/>
    </row>
    <row r="37" spans="2:29" ht="76.5" x14ac:dyDescent="0.2">
      <c r="B37" s="61"/>
      <c r="C37" s="63" t="s">
        <v>145</v>
      </c>
      <c r="D37" s="50" t="s">
        <v>132</v>
      </c>
      <c r="E37" s="50" t="s">
        <v>133</v>
      </c>
      <c r="F37" s="57" t="s">
        <v>134</v>
      </c>
      <c r="G37" s="49">
        <v>13</v>
      </c>
      <c r="H37" s="65" t="s">
        <v>135</v>
      </c>
      <c r="I37" s="65" t="s">
        <v>135</v>
      </c>
      <c r="J37" s="65" t="s">
        <v>135</v>
      </c>
      <c r="K37" s="65" t="s">
        <v>135</v>
      </c>
      <c r="L37" s="65">
        <v>42248</v>
      </c>
      <c r="M37" s="65">
        <v>42249</v>
      </c>
      <c r="N37" s="65">
        <v>42250</v>
      </c>
      <c r="O37" s="65">
        <v>42251</v>
      </c>
      <c r="P37" s="65">
        <v>42254</v>
      </c>
      <c r="Q37" s="65">
        <v>42255</v>
      </c>
      <c r="R37" s="64" t="s">
        <v>135</v>
      </c>
      <c r="S37" s="64" t="s">
        <v>135</v>
      </c>
      <c r="T37" s="65">
        <v>42256</v>
      </c>
      <c r="U37" s="65">
        <v>42257</v>
      </c>
      <c r="V37" s="65" t="s">
        <v>135</v>
      </c>
      <c r="W37" s="65" t="s">
        <v>135</v>
      </c>
      <c r="X37" s="65">
        <v>42258</v>
      </c>
      <c r="Y37" s="65">
        <v>42261</v>
      </c>
      <c r="Z37" s="48"/>
      <c r="AA37" s="48"/>
      <c r="AB37" s="67">
        <v>10200</v>
      </c>
      <c r="AC37" s="48"/>
    </row>
    <row r="38" spans="2:29" x14ac:dyDescent="0.2">
      <c r="B38" s="61"/>
      <c r="C38" s="71"/>
      <c r="D38" s="50"/>
      <c r="E38" s="50"/>
      <c r="F38" s="6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73"/>
      <c r="AC38" s="48"/>
    </row>
    <row r="39" spans="2:29" ht="89.25" x14ac:dyDescent="0.2">
      <c r="B39" s="61"/>
      <c r="C39" s="63" t="s">
        <v>146</v>
      </c>
      <c r="D39" s="55" t="s">
        <v>132</v>
      </c>
      <c r="E39" s="50" t="s">
        <v>133</v>
      </c>
      <c r="F39" s="57" t="s">
        <v>134</v>
      </c>
      <c r="G39" s="49">
        <v>14</v>
      </c>
      <c r="H39" s="64" t="s">
        <v>135</v>
      </c>
      <c r="I39" s="64" t="s">
        <v>135</v>
      </c>
      <c r="J39" s="64" t="s">
        <v>135</v>
      </c>
      <c r="K39" s="64" t="s">
        <v>135</v>
      </c>
      <c r="L39" s="65">
        <v>42016</v>
      </c>
      <c r="M39" s="65">
        <v>42017</v>
      </c>
      <c r="N39" s="65">
        <v>42018</v>
      </c>
      <c r="O39" s="65">
        <v>42019</v>
      </c>
      <c r="P39" s="65">
        <v>42020</v>
      </c>
      <c r="Q39" s="65">
        <v>42023</v>
      </c>
      <c r="R39" s="64" t="s">
        <v>135</v>
      </c>
      <c r="S39" s="64" t="s">
        <v>135</v>
      </c>
      <c r="T39" s="65">
        <v>42024</v>
      </c>
      <c r="U39" s="65">
        <v>42025</v>
      </c>
      <c r="V39" s="65" t="s">
        <v>135</v>
      </c>
      <c r="W39" s="65" t="s">
        <v>135</v>
      </c>
      <c r="X39" s="65">
        <v>42026</v>
      </c>
      <c r="Y39" s="65">
        <v>42027</v>
      </c>
      <c r="Z39" s="66"/>
      <c r="AA39" s="47"/>
      <c r="AB39" s="67">
        <v>13800</v>
      </c>
      <c r="AC39" s="47"/>
    </row>
    <row r="40" spans="2:29" x14ac:dyDescent="0.2">
      <c r="B40" s="61"/>
      <c r="C40" s="71"/>
      <c r="D40" s="74"/>
      <c r="E40" s="50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73"/>
      <c r="AC40" s="48"/>
    </row>
    <row r="41" spans="2:29" x14ac:dyDescent="0.2">
      <c r="B41" s="61"/>
      <c r="C41" s="158" t="s">
        <v>11</v>
      </c>
      <c r="D41" s="121" t="s">
        <v>12</v>
      </c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34">
        <f>SUM(AB13:AB40)</f>
        <v>633600</v>
      </c>
      <c r="AC41" s="34"/>
    </row>
    <row r="42" spans="2:29" ht="15.75" x14ac:dyDescent="0.2">
      <c r="B42" s="61"/>
      <c r="C42" s="158"/>
      <c r="D42" s="122" t="s">
        <v>129</v>
      </c>
      <c r="E42" s="122"/>
      <c r="F42" s="122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75"/>
      <c r="AC42" s="76"/>
    </row>
    <row r="43" spans="2:29" x14ac:dyDescent="0.2">
      <c r="C43" s="5"/>
      <c r="D43" s="6"/>
      <c r="E43" s="6"/>
      <c r="F43" s="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  <c r="S43" s="18"/>
      <c r="T43" s="3"/>
      <c r="U43" s="3"/>
      <c r="V43" s="3"/>
      <c r="W43" s="3"/>
      <c r="X43" s="19"/>
      <c r="Y43" s="3"/>
      <c r="Z43" s="3"/>
      <c r="AA43" s="21"/>
    </row>
    <row r="44" spans="2:29" ht="31.5" x14ac:dyDescent="0.25">
      <c r="C44" s="77" t="s">
        <v>13</v>
      </c>
      <c r="D44" s="78"/>
      <c r="E44" s="79">
        <v>42012</v>
      </c>
      <c r="F44" s="80"/>
      <c r="G44" s="81"/>
      <c r="H44" s="82" t="s">
        <v>147</v>
      </c>
      <c r="I44" s="154" t="s">
        <v>134</v>
      </c>
      <c r="J44" s="155"/>
      <c r="K44" s="80"/>
      <c r="L44" s="80"/>
      <c r="M44" s="83" t="s">
        <v>148</v>
      </c>
      <c r="N44" s="84"/>
      <c r="O44" s="85" t="s">
        <v>0</v>
      </c>
      <c r="P44" s="81"/>
      <c r="Q44" s="86" t="s">
        <v>149</v>
      </c>
      <c r="R44" s="78"/>
      <c r="S44" s="87"/>
      <c r="T44" s="88"/>
      <c r="U44" s="89" t="s">
        <v>20</v>
      </c>
      <c r="V44" s="84"/>
      <c r="W44" s="84"/>
      <c r="X44" s="90" t="s">
        <v>0</v>
      </c>
      <c r="Y44" s="88"/>
      <c r="Z44" s="156" t="s">
        <v>150</v>
      </c>
      <c r="AA44" s="157"/>
      <c r="AB44" s="154"/>
      <c r="AC44" s="155"/>
    </row>
    <row r="45" spans="2:29" ht="31.5" x14ac:dyDescent="0.25">
      <c r="C45" s="91" t="s">
        <v>19</v>
      </c>
      <c r="D45" s="92"/>
      <c r="E45" s="93">
        <v>42012</v>
      </c>
      <c r="F45" s="80"/>
      <c r="G45" s="81"/>
      <c r="H45" s="82" t="s">
        <v>151</v>
      </c>
      <c r="I45" s="154" t="s">
        <v>134</v>
      </c>
      <c r="J45" s="155"/>
      <c r="K45" s="80"/>
      <c r="L45" s="80"/>
      <c r="M45" s="94" t="s">
        <v>152</v>
      </c>
      <c r="N45" s="95"/>
      <c r="O45" s="96" t="s">
        <v>0</v>
      </c>
      <c r="P45" s="81"/>
      <c r="Q45" s="97" t="s">
        <v>153</v>
      </c>
      <c r="R45" s="92"/>
      <c r="S45" s="98"/>
      <c r="T45" s="88"/>
      <c r="U45" s="99" t="s">
        <v>154</v>
      </c>
      <c r="V45" s="100"/>
      <c r="W45" s="95"/>
      <c r="X45" s="101" t="s">
        <v>0</v>
      </c>
      <c r="Y45" s="88"/>
      <c r="Z45" s="156" t="s">
        <v>155</v>
      </c>
      <c r="AA45" s="157"/>
      <c r="AB45" s="154"/>
      <c r="AC45" s="155"/>
    </row>
    <row r="46" spans="2:29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2:29" x14ac:dyDescent="0.2">
      <c r="C47" s="1"/>
      <c r="D47" s="1"/>
      <c r="E47" s="124" t="s">
        <v>156</v>
      </c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6"/>
    </row>
    <row r="48" spans="2:29" x14ac:dyDescent="0.2">
      <c r="C48" s="1"/>
      <c r="D48" s="1"/>
      <c r="E48" s="127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9"/>
    </row>
    <row r="49" spans="5:28" x14ac:dyDescent="0.2">
      <c r="E49" s="3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20"/>
      <c r="S49" s="3"/>
      <c r="T49" s="20"/>
      <c r="U49" s="20"/>
      <c r="V49" s="20"/>
      <c r="W49" s="20"/>
      <c r="X49" s="31"/>
    </row>
    <row r="50" spans="5:28" x14ac:dyDescent="0.2">
      <c r="E50" s="159" t="s">
        <v>235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1"/>
    </row>
    <row r="51" spans="5:28" x14ac:dyDescent="0.2">
      <c r="X51" s="4"/>
      <c r="Y51" s="4"/>
      <c r="Z51" s="4"/>
      <c r="AA51" s="4"/>
      <c r="AB51" s="4"/>
    </row>
    <row r="52" spans="5:28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</sheetData>
  <mergeCells count="42">
    <mergeCell ref="C1:AC1"/>
    <mergeCell ref="C2:AC2"/>
    <mergeCell ref="C3:AC3"/>
    <mergeCell ref="C4:AC4"/>
    <mergeCell ref="C5:AC5"/>
    <mergeCell ref="X8:Y8"/>
    <mergeCell ref="Z8:AC9"/>
    <mergeCell ref="H9:I9"/>
    <mergeCell ref="J9:K9"/>
    <mergeCell ref="L9:M9"/>
    <mergeCell ref="N9:O9"/>
    <mergeCell ref="P9:Q9"/>
    <mergeCell ref="R9:S9"/>
    <mergeCell ref="T9:U9"/>
    <mergeCell ref="H8:K8"/>
    <mergeCell ref="L8:O8"/>
    <mergeCell ref="P8:S8"/>
    <mergeCell ref="V9:W9"/>
    <mergeCell ref="X9:Y9"/>
    <mergeCell ref="E47:X48"/>
    <mergeCell ref="E50:X50"/>
    <mergeCell ref="I44:J44"/>
    <mergeCell ref="Z44:AA44"/>
    <mergeCell ref="B7:G9"/>
    <mergeCell ref="H7:AC7"/>
    <mergeCell ref="Z11:Z12"/>
    <mergeCell ref="AA11:AA12"/>
    <mergeCell ref="AB11:AB12"/>
    <mergeCell ref="AC11:AC12"/>
    <mergeCell ref="C11:C12"/>
    <mergeCell ref="D11:D12"/>
    <mergeCell ref="E11:E12"/>
    <mergeCell ref="F11:F12"/>
    <mergeCell ref="G11:G12"/>
    <mergeCell ref="T8:W8"/>
    <mergeCell ref="AB44:AC44"/>
    <mergeCell ref="I45:J45"/>
    <mergeCell ref="Z45:AA45"/>
    <mergeCell ref="AB45:AC45"/>
    <mergeCell ref="C41:C42"/>
    <mergeCell ref="D41:AA41"/>
    <mergeCell ref="D42:AA42"/>
  </mergeCells>
  <pageMargins left="0.7" right="0.7" top="0.75" bottom="0.75" header="0.3" footer="0.3"/>
  <pageSetup paperSize="5" scale="5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9"/>
  <sheetViews>
    <sheetView topLeftCell="E4" workbookViewId="0">
      <selection activeCell="E36" sqref="E36:X36"/>
    </sheetView>
  </sheetViews>
  <sheetFormatPr baseColWidth="10" defaultRowHeight="12.75" x14ac:dyDescent="0.2"/>
  <cols>
    <col min="1" max="1" width="1.7109375" customWidth="1"/>
  </cols>
  <sheetData>
    <row r="1" spans="1:3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3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31" ht="15.75" x14ac:dyDescent="0.25">
      <c r="A3" s="1"/>
      <c r="B3" s="1"/>
      <c r="C3" s="144" t="s">
        <v>27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"/>
      <c r="AE3" s="1"/>
    </row>
    <row r="4" spans="1:31" ht="15.75" x14ac:dyDescent="0.25">
      <c r="C4" s="144" t="s">
        <v>26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"/>
      <c r="AE4" s="9"/>
    </row>
    <row r="5" spans="1:31" ht="15.75" x14ac:dyDescent="0.25">
      <c r="C5" s="144" t="s">
        <v>105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"/>
      <c r="AE5" s="9"/>
    </row>
    <row r="6" spans="1:31" ht="15.75" x14ac:dyDescent="0.25">
      <c r="C6" s="144" t="s">
        <v>157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5"/>
      <c r="AE6" s="9"/>
    </row>
    <row r="7" spans="1:31" ht="15.75" x14ac:dyDescent="0.2">
      <c r="A7" s="9"/>
      <c r="B7" s="9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6"/>
      <c r="AE7" s="16"/>
    </row>
    <row r="8" spans="1:31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S8" s="8"/>
      <c r="T8" s="8"/>
      <c r="U8" s="8"/>
      <c r="V8" s="8"/>
      <c r="W8" s="8"/>
      <c r="AE8" s="2"/>
    </row>
    <row r="9" spans="1:31" ht="15" x14ac:dyDescent="0.2">
      <c r="B9" s="191" t="s">
        <v>158</v>
      </c>
      <c r="C9" s="191"/>
      <c r="D9" s="191"/>
      <c r="E9" s="191"/>
      <c r="F9" s="191"/>
      <c r="G9" s="192"/>
      <c r="H9" s="173" t="s">
        <v>108</v>
      </c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9"/>
    </row>
    <row r="10" spans="1:31" ht="15" x14ac:dyDescent="0.2">
      <c r="B10" s="191"/>
      <c r="C10" s="191"/>
      <c r="D10" s="191"/>
      <c r="E10" s="191"/>
      <c r="F10" s="191"/>
      <c r="G10" s="192"/>
      <c r="H10" s="168" t="s">
        <v>109</v>
      </c>
      <c r="I10" s="168"/>
      <c r="J10" s="168"/>
      <c r="K10" s="169"/>
      <c r="L10" s="173" t="s">
        <v>110</v>
      </c>
      <c r="M10" s="168"/>
      <c r="N10" s="168"/>
      <c r="O10" s="169"/>
      <c r="P10" s="173" t="s">
        <v>9</v>
      </c>
      <c r="Q10" s="168"/>
      <c r="R10" s="168"/>
      <c r="S10" s="168"/>
      <c r="T10" s="168"/>
      <c r="U10" s="169"/>
      <c r="V10" s="168" t="s">
        <v>111</v>
      </c>
      <c r="W10" s="168"/>
      <c r="X10" s="168"/>
      <c r="Y10" s="169"/>
      <c r="Z10" s="173" t="s">
        <v>112</v>
      </c>
      <c r="AA10" s="193"/>
      <c r="AB10" s="174" t="s">
        <v>3</v>
      </c>
      <c r="AC10" s="175"/>
      <c r="AD10" s="175"/>
      <c r="AE10" s="176"/>
    </row>
    <row r="11" spans="1:31" ht="13.5" thickBot="1" x14ac:dyDescent="0.25">
      <c r="B11" s="191"/>
      <c r="C11" s="191"/>
      <c r="D11" s="191"/>
      <c r="E11" s="191"/>
      <c r="F11" s="191"/>
      <c r="G11" s="192"/>
      <c r="H11" s="180" t="s">
        <v>113</v>
      </c>
      <c r="I11" s="181"/>
      <c r="J11" s="182" t="s">
        <v>114</v>
      </c>
      <c r="K11" s="183"/>
      <c r="L11" s="184" t="s">
        <v>115</v>
      </c>
      <c r="M11" s="183"/>
      <c r="N11" s="184" t="s">
        <v>116</v>
      </c>
      <c r="O11" s="183"/>
      <c r="P11" s="184" t="s">
        <v>117</v>
      </c>
      <c r="Q11" s="183"/>
      <c r="R11" s="184" t="s">
        <v>118</v>
      </c>
      <c r="S11" s="183"/>
      <c r="T11" s="184" t="s">
        <v>159</v>
      </c>
      <c r="U11" s="183"/>
      <c r="V11" s="184" t="s">
        <v>119</v>
      </c>
      <c r="W11" s="183"/>
      <c r="X11" s="184" t="s">
        <v>160</v>
      </c>
      <c r="Y11" s="183"/>
      <c r="Z11" s="184" t="s">
        <v>161</v>
      </c>
      <c r="AA11" s="183"/>
      <c r="AB11" s="177"/>
      <c r="AC11" s="178"/>
      <c r="AD11" s="178"/>
      <c r="AE11" s="179"/>
    </row>
    <row r="12" spans="1:31" ht="48.75" thickTop="1" x14ac:dyDescent="0.2">
      <c r="B12" s="61"/>
      <c r="C12" s="56" t="s">
        <v>7</v>
      </c>
      <c r="D12" s="57" t="s">
        <v>162</v>
      </c>
      <c r="E12" s="57" t="s">
        <v>14</v>
      </c>
      <c r="F12" s="57" t="s">
        <v>123</v>
      </c>
      <c r="G12" s="58" t="s">
        <v>4</v>
      </c>
      <c r="H12" s="59" t="s">
        <v>22</v>
      </c>
      <c r="I12" s="59" t="s">
        <v>23</v>
      </c>
      <c r="J12" s="59" t="s">
        <v>22</v>
      </c>
      <c r="K12" s="59" t="s">
        <v>23</v>
      </c>
      <c r="L12" s="59" t="s">
        <v>22</v>
      </c>
      <c r="M12" s="59" t="s">
        <v>23</v>
      </c>
      <c r="N12" s="59" t="s">
        <v>22</v>
      </c>
      <c r="O12" s="59" t="s">
        <v>23</v>
      </c>
      <c r="P12" s="59" t="s">
        <v>22</v>
      </c>
      <c r="Q12" s="59" t="s">
        <v>23</v>
      </c>
      <c r="R12" s="58" t="s">
        <v>22</v>
      </c>
      <c r="S12" s="58" t="s">
        <v>23</v>
      </c>
      <c r="T12" s="59" t="s">
        <v>22</v>
      </c>
      <c r="U12" s="59" t="s">
        <v>23</v>
      </c>
      <c r="V12" s="58" t="s">
        <v>22</v>
      </c>
      <c r="W12" s="58" t="s">
        <v>23</v>
      </c>
      <c r="X12" s="58" t="s">
        <v>22</v>
      </c>
      <c r="Y12" s="58" t="s">
        <v>23</v>
      </c>
      <c r="Z12" s="58" t="s">
        <v>22</v>
      </c>
      <c r="AA12" s="58" t="s">
        <v>23</v>
      </c>
      <c r="AB12" s="57" t="s">
        <v>15</v>
      </c>
      <c r="AC12" s="57" t="s">
        <v>16</v>
      </c>
      <c r="AD12" s="58" t="s">
        <v>17</v>
      </c>
      <c r="AE12" s="57" t="s">
        <v>5</v>
      </c>
    </row>
    <row r="13" spans="1:31" x14ac:dyDescent="0.2">
      <c r="B13" s="61"/>
      <c r="C13" s="170" t="s">
        <v>124</v>
      </c>
      <c r="D13" s="136" t="s">
        <v>163</v>
      </c>
      <c r="E13" s="136" t="s">
        <v>126</v>
      </c>
      <c r="F13" s="171" t="s">
        <v>164</v>
      </c>
      <c r="G13" s="138" t="s">
        <v>128</v>
      </c>
      <c r="H13" s="48" t="s">
        <v>12</v>
      </c>
      <c r="I13" s="48" t="s">
        <v>12</v>
      </c>
      <c r="J13" s="48" t="s">
        <v>12</v>
      </c>
      <c r="K13" s="48" t="s">
        <v>12</v>
      </c>
      <c r="L13" s="48" t="s">
        <v>12</v>
      </c>
      <c r="M13" s="48" t="s">
        <v>12</v>
      </c>
      <c r="N13" s="48" t="s">
        <v>12</v>
      </c>
      <c r="O13" s="48" t="s">
        <v>12</v>
      </c>
      <c r="P13" s="48" t="s">
        <v>12</v>
      </c>
      <c r="Q13" s="48" t="s">
        <v>12</v>
      </c>
      <c r="R13" s="48" t="s">
        <v>12</v>
      </c>
      <c r="S13" s="48" t="s">
        <v>12</v>
      </c>
      <c r="T13" s="48" t="s">
        <v>12</v>
      </c>
      <c r="U13" s="48" t="s">
        <v>12</v>
      </c>
      <c r="V13" s="48" t="s">
        <v>12</v>
      </c>
      <c r="W13" s="48" t="s">
        <v>12</v>
      </c>
      <c r="X13" s="48" t="s">
        <v>12</v>
      </c>
      <c r="Y13" s="48" t="s">
        <v>12</v>
      </c>
      <c r="Z13" s="48" t="s">
        <v>12</v>
      </c>
      <c r="AA13" s="48" t="s">
        <v>12</v>
      </c>
      <c r="AB13" s="133" t="s">
        <v>129</v>
      </c>
      <c r="AC13" s="133" t="s">
        <v>129</v>
      </c>
      <c r="AD13" s="134" t="s">
        <v>130</v>
      </c>
      <c r="AE13" s="133" t="s">
        <v>129</v>
      </c>
    </row>
    <row r="14" spans="1:31" x14ac:dyDescent="0.2">
      <c r="B14" s="61"/>
      <c r="C14" s="170"/>
      <c r="D14" s="136"/>
      <c r="E14" s="136"/>
      <c r="F14" s="172"/>
      <c r="G14" s="138"/>
      <c r="H14" s="10" t="s">
        <v>129</v>
      </c>
      <c r="I14" s="10" t="s">
        <v>129</v>
      </c>
      <c r="J14" s="10" t="s">
        <v>129</v>
      </c>
      <c r="K14" s="10" t="s">
        <v>129</v>
      </c>
      <c r="L14" s="10" t="s">
        <v>129</v>
      </c>
      <c r="M14" s="10" t="s">
        <v>129</v>
      </c>
      <c r="N14" s="10" t="s">
        <v>129</v>
      </c>
      <c r="O14" s="10" t="s">
        <v>129</v>
      </c>
      <c r="P14" s="10" t="s">
        <v>129</v>
      </c>
      <c r="Q14" s="10" t="s">
        <v>129</v>
      </c>
      <c r="R14" s="10" t="s">
        <v>129</v>
      </c>
      <c r="S14" s="7" t="s">
        <v>129</v>
      </c>
      <c r="T14" s="10" t="s">
        <v>129</v>
      </c>
      <c r="U14" s="10" t="s">
        <v>129</v>
      </c>
      <c r="V14" s="7" t="s">
        <v>129</v>
      </c>
      <c r="W14" s="7" t="s">
        <v>129</v>
      </c>
      <c r="X14" s="7" t="s">
        <v>129</v>
      </c>
      <c r="Y14" s="7" t="s">
        <v>129</v>
      </c>
      <c r="Z14" s="7" t="s">
        <v>129</v>
      </c>
      <c r="AA14" s="7" t="s">
        <v>129</v>
      </c>
      <c r="AB14" s="133"/>
      <c r="AC14" s="133"/>
      <c r="AD14" s="134"/>
      <c r="AE14" s="133"/>
    </row>
    <row r="15" spans="1:31" ht="38.25" x14ac:dyDescent="0.2">
      <c r="B15" s="61"/>
      <c r="C15" s="71" t="s">
        <v>165</v>
      </c>
      <c r="D15" s="102" t="s">
        <v>166</v>
      </c>
      <c r="E15" s="72" t="s">
        <v>133</v>
      </c>
      <c r="F15" s="72" t="s">
        <v>134</v>
      </c>
      <c r="G15" s="70">
        <v>1</v>
      </c>
      <c r="H15" s="103" t="s">
        <v>135</v>
      </c>
      <c r="I15" s="103" t="s">
        <v>135</v>
      </c>
      <c r="J15" s="103" t="s">
        <v>135</v>
      </c>
      <c r="K15" s="103" t="s">
        <v>135</v>
      </c>
      <c r="L15" s="104">
        <v>42055</v>
      </c>
      <c r="M15" s="104">
        <v>42059</v>
      </c>
      <c r="N15" s="104">
        <v>42059</v>
      </c>
      <c r="O15" s="104">
        <v>42060</v>
      </c>
      <c r="P15" s="104">
        <v>42060</v>
      </c>
      <c r="Q15" s="104">
        <v>42061</v>
      </c>
      <c r="R15" s="48" t="s">
        <v>135</v>
      </c>
      <c r="S15" s="48" t="s">
        <v>135</v>
      </c>
      <c r="T15" s="48" t="s">
        <v>135</v>
      </c>
      <c r="U15" s="48" t="s">
        <v>135</v>
      </c>
      <c r="V15" s="104">
        <v>42065</v>
      </c>
      <c r="W15" s="104">
        <v>42066</v>
      </c>
      <c r="X15" s="104">
        <v>42067</v>
      </c>
      <c r="Y15" s="104">
        <v>42069</v>
      </c>
      <c r="Z15" s="40">
        <v>42074</v>
      </c>
      <c r="AA15" s="40">
        <v>42076</v>
      </c>
      <c r="AB15" s="68"/>
      <c r="AC15" s="68"/>
      <c r="AD15" s="73">
        <v>14900</v>
      </c>
      <c r="AE15" s="67">
        <v>0</v>
      </c>
    </row>
    <row r="16" spans="1:31" x14ac:dyDescent="0.2">
      <c r="B16" s="61"/>
      <c r="C16" s="71"/>
      <c r="D16" s="102"/>
      <c r="E16" s="72"/>
      <c r="F16" s="72"/>
      <c r="G16" s="70"/>
      <c r="H16" s="51"/>
      <c r="I16" s="51"/>
      <c r="J16" s="51"/>
      <c r="K16" s="51"/>
      <c r="L16" s="51"/>
      <c r="M16" s="51"/>
      <c r="N16" s="51"/>
      <c r="O16" s="51"/>
      <c r="P16" s="105"/>
      <c r="Q16" s="105"/>
      <c r="R16" s="48"/>
      <c r="S16" s="48"/>
      <c r="T16" s="51"/>
      <c r="U16" s="51"/>
      <c r="V16" s="48"/>
      <c r="W16" s="48"/>
      <c r="X16" s="48"/>
      <c r="Y16" s="48"/>
      <c r="Z16" s="48"/>
      <c r="AA16" s="48"/>
      <c r="AB16" s="48"/>
      <c r="AC16" s="48"/>
      <c r="AD16" s="73"/>
      <c r="AE16" s="73"/>
    </row>
    <row r="17" spans="2:31" ht="38.25" x14ac:dyDescent="0.2">
      <c r="B17" s="61"/>
      <c r="C17" s="71" t="s">
        <v>165</v>
      </c>
      <c r="D17" s="102" t="s">
        <v>166</v>
      </c>
      <c r="E17" s="72" t="s">
        <v>133</v>
      </c>
      <c r="F17" s="72" t="s">
        <v>134</v>
      </c>
      <c r="G17" s="70">
        <v>2</v>
      </c>
      <c r="H17" s="103" t="s">
        <v>135</v>
      </c>
      <c r="I17" s="103" t="s">
        <v>135</v>
      </c>
      <c r="J17" s="103" t="s">
        <v>135</v>
      </c>
      <c r="K17" s="103" t="s">
        <v>135</v>
      </c>
      <c r="L17" s="40">
        <v>42128</v>
      </c>
      <c r="M17" s="40">
        <v>42129</v>
      </c>
      <c r="N17" s="40">
        <v>42130</v>
      </c>
      <c r="O17" s="40">
        <v>42131</v>
      </c>
      <c r="P17" s="40">
        <v>42132</v>
      </c>
      <c r="Q17" s="40">
        <v>42135</v>
      </c>
      <c r="R17" s="48" t="s">
        <v>135</v>
      </c>
      <c r="S17" s="48" t="s">
        <v>135</v>
      </c>
      <c r="T17" s="48" t="s">
        <v>135</v>
      </c>
      <c r="U17" s="48" t="s">
        <v>135</v>
      </c>
      <c r="V17" s="40">
        <v>42136</v>
      </c>
      <c r="W17" s="40">
        <v>42136</v>
      </c>
      <c r="X17" s="40">
        <v>42137</v>
      </c>
      <c r="Y17" s="40">
        <v>42138</v>
      </c>
      <c r="Z17" s="40">
        <v>42144</v>
      </c>
      <c r="AA17" s="40">
        <v>42145</v>
      </c>
      <c r="AB17" s="68"/>
      <c r="AC17" s="68"/>
      <c r="AD17" s="73">
        <v>21300</v>
      </c>
      <c r="AE17" s="73"/>
    </row>
    <row r="18" spans="2:31" x14ac:dyDescent="0.2">
      <c r="B18" s="61"/>
      <c r="C18" s="71"/>
      <c r="D18" s="102"/>
      <c r="E18" s="72"/>
      <c r="F18" s="72"/>
      <c r="G18" s="7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48"/>
      <c r="S18" s="48"/>
      <c r="T18" s="51"/>
      <c r="U18" s="51"/>
      <c r="V18" s="48"/>
      <c r="W18" s="48"/>
      <c r="X18" s="48"/>
      <c r="Y18" s="48"/>
      <c r="Z18" s="48"/>
      <c r="AA18" s="48"/>
      <c r="AB18" s="48"/>
      <c r="AC18" s="48"/>
      <c r="AD18" s="73"/>
      <c r="AE18" s="73"/>
    </row>
    <row r="19" spans="2:31" ht="38.25" x14ac:dyDescent="0.2">
      <c r="B19" s="61"/>
      <c r="C19" s="71" t="s">
        <v>165</v>
      </c>
      <c r="D19" s="102" t="s">
        <v>166</v>
      </c>
      <c r="E19" s="72" t="s">
        <v>133</v>
      </c>
      <c r="F19" s="72" t="s">
        <v>134</v>
      </c>
      <c r="G19" s="70">
        <v>3</v>
      </c>
      <c r="H19" s="103" t="s">
        <v>135</v>
      </c>
      <c r="I19" s="103" t="s">
        <v>135</v>
      </c>
      <c r="J19" s="103" t="s">
        <v>135</v>
      </c>
      <c r="K19" s="103" t="s">
        <v>135</v>
      </c>
      <c r="L19" s="40">
        <v>42219</v>
      </c>
      <c r="M19" s="40">
        <v>42221</v>
      </c>
      <c r="N19" s="40">
        <v>42223</v>
      </c>
      <c r="O19" s="40">
        <v>42227</v>
      </c>
      <c r="P19" s="40">
        <v>42227</v>
      </c>
      <c r="Q19" s="40">
        <v>42228</v>
      </c>
      <c r="R19" s="48" t="s">
        <v>135</v>
      </c>
      <c r="S19" s="48" t="s">
        <v>135</v>
      </c>
      <c r="T19" s="48" t="s">
        <v>135</v>
      </c>
      <c r="U19" s="48" t="s">
        <v>135</v>
      </c>
      <c r="V19" s="40">
        <v>42229</v>
      </c>
      <c r="W19" s="40">
        <v>42230</v>
      </c>
      <c r="X19" s="40">
        <v>42233</v>
      </c>
      <c r="Y19" s="40">
        <v>42234</v>
      </c>
      <c r="Z19" s="40">
        <v>42242</v>
      </c>
      <c r="AA19" s="40">
        <v>42244</v>
      </c>
      <c r="AB19" s="68"/>
      <c r="AC19" s="68"/>
      <c r="AD19" s="73">
        <v>36100</v>
      </c>
      <c r="AE19" s="73"/>
    </row>
    <row r="20" spans="2:31" x14ac:dyDescent="0.2">
      <c r="B20" s="61"/>
      <c r="C20" s="71"/>
      <c r="D20" s="102"/>
      <c r="E20" s="72"/>
      <c r="F20" s="72"/>
      <c r="G20" s="70"/>
      <c r="H20" s="103"/>
      <c r="I20" s="103"/>
      <c r="J20" s="103"/>
      <c r="K20" s="103"/>
      <c r="L20" s="40"/>
      <c r="M20" s="40"/>
      <c r="N20" s="40"/>
      <c r="O20" s="40"/>
      <c r="P20" s="40"/>
      <c r="Q20" s="40"/>
      <c r="R20" s="48"/>
      <c r="S20" s="48"/>
      <c r="T20" s="48"/>
      <c r="U20" s="48"/>
      <c r="V20" s="40"/>
      <c r="W20" s="40"/>
      <c r="X20" s="40"/>
      <c r="Y20" s="40"/>
      <c r="Z20" s="40"/>
      <c r="AA20" s="40"/>
      <c r="AB20" s="48"/>
      <c r="AC20" s="48"/>
      <c r="AD20" s="73"/>
      <c r="AE20" s="73"/>
    </row>
    <row r="21" spans="2:31" x14ac:dyDescent="0.2">
      <c r="B21" s="61"/>
      <c r="C21" s="71"/>
      <c r="D21" s="102"/>
      <c r="E21" s="72"/>
      <c r="F21" s="72"/>
      <c r="G21" s="7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48"/>
      <c r="S21" s="48"/>
      <c r="T21" s="70"/>
      <c r="U21" s="70"/>
      <c r="V21" s="48"/>
      <c r="W21" s="48"/>
      <c r="X21" s="48"/>
      <c r="Y21" s="48"/>
      <c r="Z21" s="48"/>
      <c r="AA21" s="48"/>
      <c r="AB21" s="48"/>
      <c r="AC21" s="48"/>
      <c r="AD21" s="73"/>
      <c r="AE21" s="73"/>
    </row>
    <row r="22" spans="2:31" ht="25.5" x14ac:dyDescent="0.2">
      <c r="B22" s="61"/>
      <c r="C22" s="71" t="s">
        <v>167</v>
      </c>
      <c r="D22" s="102" t="s">
        <v>166</v>
      </c>
      <c r="E22" s="72" t="s">
        <v>133</v>
      </c>
      <c r="F22" s="72" t="s">
        <v>134</v>
      </c>
      <c r="G22" s="70">
        <v>4</v>
      </c>
      <c r="H22" s="103" t="s">
        <v>135</v>
      </c>
      <c r="I22" s="103" t="s">
        <v>135</v>
      </c>
      <c r="J22" s="103" t="s">
        <v>135</v>
      </c>
      <c r="K22" s="103" t="s">
        <v>135</v>
      </c>
      <c r="L22" s="104">
        <v>42072</v>
      </c>
      <c r="M22" s="104">
        <v>42074</v>
      </c>
      <c r="N22" s="104">
        <v>42075</v>
      </c>
      <c r="O22" s="104">
        <v>42076</v>
      </c>
      <c r="P22" s="104">
        <v>42079</v>
      </c>
      <c r="Q22" s="104">
        <v>42080</v>
      </c>
      <c r="R22" s="48" t="s">
        <v>135</v>
      </c>
      <c r="S22" s="48" t="s">
        <v>135</v>
      </c>
      <c r="T22" s="48" t="s">
        <v>135</v>
      </c>
      <c r="U22" s="48" t="s">
        <v>135</v>
      </c>
      <c r="V22" s="104">
        <v>42082</v>
      </c>
      <c r="W22" s="104">
        <v>42083</v>
      </c>
      <c r="X22" s="104">
        <v>42086</v>
      </c>
      <c r="Y22" s="104">
        <v>42087</v>
      </c>
      <c r="Z22" s="40">
        <v>42093</v>
      </c>
      <c r="AA22" s="40">
        <v>42094</v>
      </c>
      <c r="AB22" s="48"/>
      <c r="AC22" s="48"/>
      <c r="AD22" s="73">
        <v>32200</v>
      </c>
      <c r="AE22" s="73">
        <v>0</v>
      </c>
    </row>
    <row r="23" spans="2:31" x14ac:dyDescent="0.2">
      <c r="B23" s="61"/>
      <c r="C23" s="71"/>
      <c r="D23" s="102"/>
      <c r="E23" s="72"/>
      <c r="F23" s="72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48"/>
      <c r="S23" s="48"/>
      <c r="T23" s="70"/>
      <c r="U23" s="70"/>
      <c r="V23" s="48"/>
      <c r="W23" s="48"/>
      <c r="X23" s="48"/>
      <c r="Y23" s="48"/>
      <c r="Z23" s="48"/>
      <c r="AA23" s="48"/>
      <c r="AB23" s="48"/>
      <c r="AC23" s="48"/>
      <c r="AD23" s="73"/>
      <c r="AE23" s="73"/>
    </row>
    <row r="24" spans="2:31" ht="25.5" x14ac:dyDescent="0.2">
      <c r="B24" s="61"/>
      <c r="C24" s="71" t="s">
        <v>167</v>
      </c>
      <c r="D24" s="102" t="s">
        <v>166</v>
      </c>
      <c r="E24" s="72" t="s">
        <v>133</v>
      </c>
      <c r="F24" s="72" t="s">
        <v>134</v>
      </c>
      <c r="G24" s="70">
        <v>5</v>
      </c>
      <c r="H24" s="103" t="s">
        <v>135</v>
      </c>
      <c r="I24" s="103" t="s">
        <v>135</v>
      </c>
      <c r="J24" s="103" t="s">
        <v>135</v>
      </c>
      <c r="K24" s="103" t="s">
        <v>135</v>
      </c>
      <c r="L24" s="40">
        <v>42158</v>
      </c>
      <c r="M24" s="40">
        <v>42159</v>
      </c>
      <c r="N24" s="40">
        <v>42160</v>
      </c>
      <c r="O24" s="40">
        <v>42163</v>
      </c>
      <c r="P24" s="40">
        <v>42164</v>
      </c>
      <c r="Q24" s="40">
        <v>42165</v>
      </c>
      <c r="R24" s="48" t="s">
        <v>135</v>
      </c>
      <c r="S24" s="48" t="s">
        <v>135</v>
      </c>
      <c r="T24" s="48" t="s">
        <v>135</v>
      </c>
      <c r="U24" s="48" t="s">
        <v>135</v>
      </c>
      <c r="V24" s="40">
        <v>42166</v>
      </c>
      <c r="W24" s="40">
        <v>42167</v>
      </c>
      <c r="X24" s="40">
        <v>42170</v>
      </c>
      <c r="Y24" s="40">
        <v>42171</v>
      </c>
      <c r="Z24" s="40">
        <v>42178</v>
      </c>
      <c r="AA24" s="40">
        <v>42180</v>
      </c>
      <c r="AB24" s="48"/>
      <c r="AC24" s="48"/>
      <c r="AD24" s="73">
        <v>41400</v>
      </c>
      <c r="AE24" s="73">
        <v>0</v>
      </c>
    </row>
    <row r="25" spans="2:31" x14ac:dyDescent="0.2">
      <c r="B25" s="61"/>
      <c r="C25" s="158" t="s">
        <v>168</v>
      </c>
      <c r="D25" s="185" t="s">
        <v>12</v>
      </c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7"/>
      <c r="AD25" s="106">
        <f>AD15+AD17+AD19+AD22+AD24</f>
        <v>145900</v>
      </c>
      <c r="AE25" s="34"/>
    </row>
    <row r="26" spans="2:31" ht="15.75" x14ac:dyDescent="0.2">
      <c r="B26" s="61"/>
      <c r="C26" s="158"/>
      <c r="D26" s="188" t="s">
        <v>129</v>
      </c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90"/>
      <c r="AD26" s="75"/>
      <c r="AE26" s="76">
        <f>AE22+AE24</f>
        <v>0</v>
      </c>
    </row>
    <row r="27" spans="2:31" x14ac:dyDescent="0.2"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2:31" x14ac:dyDescent="0.2">
      <c r="C28" s="5"/>
      <c r="D28" s="6"/>
      <c r="E28" s="6"/>
      <c r="F28" s="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/>
      <c r="S28" s="18"/>
      <c r="T28" s="18"/>
      <c r="U28" s="3"/>
      <c r="V28" s="3"/>
      <c r="W28" s="3"/>
      <c r="X28" s="19"/>
      <c r="Y28" s="3"/>
      <c r="Z28" s="3"/>
      <c r="AA28" s="21"/>
    </row>
    <row r="29" spans="2:31" ht="31.5" x14ac:dyDescent="0.25">
      <c r="C29" s="77" t="s">
        <v>13</v>
      </c>
      <c r="D29" s="78"/>
      <c r="E29" s="79">
        <v>42012</v>
      </c>
      <c r="F29" s="80"/>
      <c r="G29" s="81"/>
      <c r="H29" s="82" t="s">
        <v>147</v>
      </c>
      <c r="I29" s="154" t="s">
        <v>134</v>
      </c>
      <c r="J29" s="155"/>
      <c r="K29" s="80"/>
      <c r="L29" s="80"/>
      <c r="M29" s="83" t="s">
        <v>148</v>
      </c>
      <c r="N29" s="84"/>
      <c r="O29" s="85" t="s">
        <v>0</v>
      </c>
      <c r="P29" s="81"/>
      <c r="Q29" s="86" t="s">
        <v>149</v>
      </c>
      <c r="R29" s="78"/>
      <c r="S29" s="87"/>
      <c r="T29" s="88"/>
      <c r="U29" s="89" t="s">
        <v>20</v>
      </c>
      <c r="V29" s="84"/>
      <c r="W29" s="84"/>
      <c r="X29" s="90" t="s">
        <v>0</v>
      </c>
      <c r="Y29" s="88"/>
      <c r="Z29" s="156" t="s">
        <v>150</v>
      </c>
      <c r="AA29" s="157"/>
      <c r="AB29" s="154"/>
      <c r="AC29" s="155"/>
      <c r="AE29" s="106"/>
    </row>
    <row r="30" spans="2:31" ht="31.5" x14ac:dyDescent="0.25">
      <c r="C30" s="91" t="s">
        <v>19</v>
      </c>
      <c r="D30" s="92"/>
      <c r="E30" s="93">
        <v>42012</v>
      </c>
      <c r="F30" s="80"/>
      <c r="G30" s="81"/>
      <c r="H30" s="82" t="s">
        <v>151</v>
      </c>
      <c r="I30" s="154" t="s">
        <v>134</v>
      </c>
      <c r="J30" s="155"/>
      <c r="K30" s="80"/>
      <c r="L30" s="80"/>
      <c r="M30" s="94" t="s">
        <v>152</v>
      </c>
      <c r="N30" s="95"/>
      <c r="O30" s="96" t="s">
        <v>0</v>
      </c>
      <c r="P30" s="81"/>
      <c r="Q30" s="97" t="s">
        <v>153</v>
      </c>
      <c r="R30" s="92"/>
      <c r="S30" s="98"/>
      <c r="T30" s="88"/>
      <c r="U30" s="99" t="s">
        <v>154</v>
      </c>
      <c r="V30" s="100"/>
      <c r="W30" s="95"/>
      <c r="X30" s="101" t="s">
        <v>0</v>
      </c>
      <c r="Y30" s="88"/>
      <c r="Z30" s="156" t="s">
        <v>155</v>
      </c>
      <c r="AA30" s="157"/>
      <c r="AB30" s="154"/>
      <c r="AC30" s="155"/>
    </row>
    <row r="31" spans="2:31" x14ac:dyDescent="0.2">
      <c r="C31" s="1"/>
      <c r="D31" s="1"/>
      <c r="E31" s="1"/>
      <c r="F31" s="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2:31" x14ac:dyDescent="0.2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3:28" x14ac:dyDescent="0.2">
      <c r="C33" s="1"/>
      <c r="D33" s="1"/>
      <c r="E33" s="124" t="s">
        <v>169</v>
      </c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6"/>
    </row>
    <row r="34" spans="3:28" x14ac:dyDescent="0.2">
      <c r="C34" s="1"/>
      <c r="D34" s="1"/>
      <c r="E34" s="127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9"/>
    </row>
    <row r="35" spans="3:28" x14ac:dyDescent="0.2">
      <c r="E35" s="3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0"/>
      <c r="S35" s="3"/>
      <c r="T35" s="20"/>
      <c r="U35" s="20"/>
      <c r="V35" s="20"/>
      <c r="W35" s="20"/>
      <c r="X35" s="31"/>
    </row>
    <row r="36" spans="3:28" x14ac:dyDescent="0.2">
      <c r="E36" s="159" t="s">
        <v>234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1"/>
    </row>
    <row r="37" spans="3:28" x14ac:dyDescent="0.2">
      <c r="X37" s="4"/>
      <c r="Y37" s="4"/>
      <c r="Z37" s="4"/>
      <c r="AA37" s="4"/>
      <c r="AB37" s="4"/>
    </row>
    <row r="38" spans="3:28" x14ac:dyDescent="0.2">
      <c r="C38" s="107" t="s">
        <v>170</v>
      </c>
      <c r="D38" s="108" t="s">
        <v>171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3:28" x14ac:dyDescent="0.2">
      <c r="D39" s="108" t="s">
        <v>172</v>
      </c>
    </row>
  </sheetData>
  <mergeCells count="43">
    <mergeCell ref="Z11:AA11"/>
    <mergeCell ref="C3:AC3"/>
    <mergeCell ref="C4:AC4"/>
    <mergeCell ref="C5:AC5"/>
    <mergeCell ref="C6:AC6"/>
    <mergeCell ref="C7:AC7"/>
    <mergeCell ref="H10:K10"/>
    <mergeCell ref="L10:O10"/>
    <mergeCell ref="P10:U10"/>
    <mergeCell ref="V11:W11"/>
    <mergeCell ref="X11:Y11"/>
    <mergeCell ref="L11:M11"/>
    <mergeCell ref="N11:O11"/>
    <mergeCell ref="P11:Q11"/>
    <mergeCell ref="R11:S11"/>
    <mergeCell ref="T11:U11"/>
    <mergeCell ref="B9:G11"/>
    <mergeCell ref="H9:AE9"/>
    <mergeCell ref="AB13:AB14"/>
    <mergeCell ref="AC13:AC14"/>
    <mergeCell ref="AD13:AD14"/>
    <mergeCell ref="AE13:AE14"/>
    <mergeCell ref="C13:C14"/>
    <mergeCell ref="D13:D14"/>
    <mergeCell ref="E13:E14"/>
    <mergeCell ref="F13:F14"/>
    <mergeCell ref="G13:G14"/>
    <mergeCell ref="V10:Y10"/>
    <mergeCell ref="Z10:AA10"/>
    <mergeCell ref="AB10:AE11"/>
    <mergeCell ref="H11:I11"/>
    <mergeCell ref="J11:K11"/>
    <mergeCell ref="C25:C26"/>
    <mergeCell ref="D25:AC25"/>
    <mergeCell ref="D26:AC26"/>
    <mergeCell ref="E33:X34"/>
    <mergeCell ref="E36:X36"/>
    <mergeCell ref="I29:J29"/>
    <mergeCell ref="Z29:AA29"/>
    <mergeCell ref="AB29:AC29"/>
    <mergeCell ref="I30:J30"/>
    <mergeCell ref="Z30:AA30"/>
    <mergeCell ref="AB30:AC30"/>
  </mergeCells>
  <pageMargins left="0.7" right="0.7" top="0.75" bottom="0.75" header="0.3" footer="0.3"/>
  <pageSetup paperSize="5" scale="4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93"/>
  <sheetViews>
    <sheetView tabSelected="1" zoomScale="90" zoomScaleNormal="90" workbookViewId="0">
      <selection activeCell="A357" sqref="A357:XFD357"/>
    </sheetView>
  </sheetViews>
  <sheetFormatPr baseColWidth="10" defaultRowHeight="12.75" x14ac:dyDescent="0.2"/>
  <cols>
    <col min="1" max="1" width="2.28515625" customWidth="1"/>
    <col min="3" max="3" width="16.5703125" customWidth="1"/>
    <col min="13" max="13" width="11.42578125" customWidth="1"/>
  </cols>
  <sheetData>
    <row r="1" spans="1:29" ht="15.75" x14ac:dyDescent="0.25">
      <c r="A1" s="1"/>
      <c r="B1" s="1"/>
      <c r="C1" s="144" t="s">
        <v>27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29" ht="15.75" x14ac:dyDescent="0.25">
      <c r="C2" s="144" t="s">
        <v>26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x14ac:dyDescent="0.25">
      <c r="C3" s="144" t="s">
        <v>175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5.75" x14ac:dyDescent="0.25">
      <c r="C4" s="144" t="s">
        <v>106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x14ac:dyDescent="0.2">
      <c r="A5" s="9"/>
      <c r="B5" s="9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</row>
    <row r="6" spans="1:29" x14ac:dyDescent="0.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8"/>
      <c r="T6" s="8"/>
      <c r="U6" s="8"/>
      <c r="V6" s="8"/>
      <c r="W6" s="8"/>
    </row>
    <row r="7" spans="1:29" ht="15" x14ac:dyDescent="0.2">
      <c r="B7" s="162" t="s">
        <v>107</v>
      </c>
      <c r="C7" s="163"/>
      <c r="D7" s="163"/>
      <c r="E7" s="163"/>
      <c r="F7" s="163"/>
      <c r="G7" s="164"/>
      <c r="H7" s="168" t="s">
        <v>108</v>
      </c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9"/>
    </row>
    <row r="8" spans="1:29" ht="15" x14ac:dyDescent="0.2">
      <c r="B8" s="165"/>
      <c r="C8" s="166"/>
      <c r="D8" s="166"/>
      <c r="E8" s="166"/>
      <c r="F8" s="166"/>
      <c r="G8" s="167"/>
      <c r="H8" s="168" t="s">
        <v>109</v>
      </c>
      <c r="I8" s="168"/>
      <c r="J8" s="168"/>
      <c r="K8" s="169"/>
      <c r="L8" s="173" t="s">
        <v>110</v>
      </c>
      <c r="M8" s="168"/>
      <c r="N8" s="168"/>
      <c r="O8" s="169"/>
      <c r="P8" s="173" t="s">
        <v>9</v>
      </c>
      <c r="Q8" s="168"/>
      <c r="R8" s="168"/>
      <c r="S8" s="168"/>
      <c r="T8" s="173" t="s">
        <v>111</v>
      </c>
      <c r="U8" s="168"/>
      <c r="V8" s="168"/>
      <c r="W8" s="169"/>
      <c r="X8" s="173" t="s">
        <v>112</v>
      </c>
      <c r="Y8" s="169"/>
      <c r="Z8" s="174" t="s">
        <v>3</v>
      </c>
      <c r="AA8" s="175"/>
      <c r="AB8" s="175"/>
      <c r="AC8" s="176"/>
    </row>
    <row r="9" spans="1:29" ht="13.5" thickBot="1" x14ac:dyDescent="0.25">
      <c r="B9" s="165"/>
      <c r="C9" s="166"/>
      <c r="D9" s="166"/>
      <c r="E9" s="166"/>
      <c r="F9" s="166"/>
      <c r="G9" s="167"/>
      <c r="H9" s="180" t="s">
        <v>113</v>
      </c>
      <c r="I9" s="181"/>
      <c r="J9" s="182" t="s">
        <v>114</v>
      </c>
      <c r="K9" s="183"/>
      <c r="L9" s="184" t="s">
        <v>115</v>
      </c>
      <c r="M9" s="183"/>
      <c r="N9" s="184" t="s">
        <v>116</v>
      </c>
      <c r="O9" s="183"/>
      <c r="P9" s="184" t="s">
        <v>117</v>
      </c>
      <c r="Q9" s="183"/>
      <c r="R9" s="184" t="s">
        <v>118</v>
      </c>
      <c r="S9" s="183"/>
      <c r="T9" s="184" t="s">
        <v>119</v>
      </c>
      <c r="U9" s="183"/>
      <c r="V9" s="184" t="s">
        <v>120</v>
      </c>
      <c r="W9" s="183"/>
      <c r="X9" s="184" t="s">
        <v>121</v>
      </c>
      <c r="Y9" s="183"/>
      <c r="Z9" s="177"/>
      <c r="AA9" s="178"/>
      <c r="AB9" s="178"/>
      <c r="AC9" s="179"/>
    </row>
    <row r="10" spans="1:29" ht="48.75" thickTop="1" x14ac:dyDescent="0.2">
      <c r="B10" s="55" t="s">
        <v>122</v>
      </c>
      <c r="C10" s="56" t="s">
        <v>7</v>
      </c>
      <c r="D10" s="57" t="s">
        <v>8</v>
      </c>
      <c r="E10" s="57" t="s">
        <v>14</v>
      </c>
      <c r="F10" s="57" t="s">
        <v>123</v>
      </c>
      <c r="G10" s="58" t="s">
        <v>4</v>
      </c>
      <c r="H10" s="59" t="s">
        <v>22</v>
      </c>
      <c r="I10" s="59" t="s">
        <v>23</v>
      </c>
      <c r="J10" s="59" t="s">
        <v>22</v>
      </c>
      <c r="K10" s="59" t="s">
        <v>23</v>
      </c>
      <c r="L10" s="59" t="s">
        <v>22</v>
      </c>
      <c r="M10" s="59" t="s">
        <v>23</v>
      </c>
      <c r="N10" s="59" t="s">
        <v>22</v>
      </c>
      <c r="O10" s="59" t="s">
        <v>23</v>
      </c>
      <c r="P10" s="59" t="s">
        <v>22</v>
      </c>
      <c r="Q10" s="59" t="s">
        <v>23</v>
      </c>
      <c r="R10" s="58" t="s">
        <v>22</v>
      </c>
      <c r="S10" s="58" t="s">
        <v>23</v>
      </c>
      <c r="T10" s="58" t="s">
        <v>22</v>
      </c>
      <c r="U10" s="58" t="s">
        <v>23</v>
      </c>
      <c r="V10" s="58" t="s">
        <v>22</v>
      </c>
      <c r="W10" s="58" t="s">
        <v>23</v>
      </c>
      <c r="X10" s="58" t="s">
        <v>22</v>
      </c>
      <c r="Y10" s="58" t="s">
        <v>23</v>
      </c>
      <c r="Z10" s="57" t="s">
        <v>15</v>
      </c>
      <c r="AA10" s="57" t="s">
        <v>16</v>
      </c>
      <c r="AB10" s="58" t="s">
        <v>17</v>
      </c>
      <c r="AC10" s="57" t="s">
        <v>5</v>
      </c>
    </row>
    <row r="11" spans="1:29" ht="12.75" customHeight="1" x14ac:dyDescent="0.2">
      <c r="B11" s="60"/>
      <c r="C11" s="170" t="s">
        <v>124</v>
      </c>
      <c r="D11" s="136" t="s">
        <v>125</v>
      </c>
      <c r="E11" s="136" t="s">
        <v>126</v>
      </c>
      <c r="F11" s="171" t="s">
        <v>127</v>
      </c>
      <c r="G11" s="135" t="s">
        <v>128</v>
      </c>
      <c r="H11" s="48" t="s">
        <v>12</v>
      </c>
      <c r="I11" s="48" t="s">
        <v>12</v>
      </c>
      <c r="J11" s="48" t="s">
        <v>12</v>
      </c>
      <c r="K11" s="48" t="s">
        <v>12</v>
      </c>
      <c r="L11" s="48" t="s">
        <v>12</v>
      </c>
      <c r="M11" s="48" t="s">
        <v>12</v>
      </c>
      <c r="N11" s="48" t="s">
        <v>12</v>
      </c>
      <c r="O11" s="48" t="s">
        <v>12</v>
      </c>
      <c r="P11" s="48" t="s">
        <v>12</v>
      </c>
      <c r="Q11" s="48" t="s">
        <v>12</v>
      </c>
      <c r="R11" s="48" t="s">
        <v>12</v>
      </c>
      <c r="S11" s="48" t="s">
        <v>12</v>
      </c>
      <c r="T11" s="48" t="s">
        <v>12</v>
      </c>
      <c r="U11" s="48" t="s">
        <v>12</v>
      </c>
      <c r="V11" s="48" t="s">
        <v>12</v>
      </c>
      <c r="W11" s="48" t="s">
        <v>12</v>
      </c>
      <c r="X11" s="48" t="s">
        <v>12</v>
      </c>
      <c r="Y11" s="48" t="s">
        <v>12</v>
      </c>
      <c r="Z11" s="133" t="s">
        <v>129</v>
      </c>
      <c r="AA11" s="133" t="s">
        <v>129</v>
      </c>
      <c r="AB11" s="134" t="s">
        <v>130</v>
      </c>
      <c r="AC11" s="133" t="s">
        <v>129</v>
      </c>
    </row>
    <row r="12" spans="1:29" ht="22.5" customHeight="1" x14ac:dyDescent="0.2">
      <c r="B12" s="61"/>
      <c r="C12" s="170"/>
      <c r="D12" s="136"/>
      <c r="E12" s="136"/>
      <c r="F12" s="172"/>
      <c r="G12" s="135"/>
      <c r="H12" s="10" t="s">
        <v>129</v>
      </c>
      <c r="I12" s="10" t="s">
        <v>129</v>
      </c>
      <c r="J12" s="10" t="s">
        <v>129</v>
      </c>
      <c r="K12" s="10" t="s">
        <v>129</v>
      </c>
      <c r="L12" s="10" t="s">
        <v>129</v>
      </c>
      <c r="M12" s="10" t="s">
        <v>129</v>
      </c>
      <c r="N12" s="10" t="s">
        <v>129</v>
      </c>
      <c r="O12" s="10" t="s">
        <v>129</v>
      </c>
      <c r="P12" s="10" t="s">
        <v>129</v>
      </c>
      <c r="Q12" s="10" t="s">
        <v>129</v>
      </c>
      <c r="R12" s="10" t="s">
        <v>129</v>
      </c>
      <c r="S12" s="7" t="s">
        <v>129</v>
      </c>
      <c r="T12" s="7" t="s">
        <v>129</v>
      </c>
      <c r="U12" s="7" t="s">
        <v>129</v>
      </c>
      <c r="V12" s="7" t="s">
        <v>129</v>
      </c>
      <c r="W12" s="7" t="s">
        <v>129</v>
      </c>
      <c r="X12" s="7" t="s">
        <v>129</v>
      </c>
      <c r="Y12" s="7" t="s">
        <v>129</v>
      </c>
      <c r="Z12" s="133"/>
      <c r="AA12" s="133"/>
      <c r="AB12" s="134"/>
      <c r="AC12" s="133"/>
    </row>
    <row r="13" spans="1:29" ht="51" x14ac:dyDescent="0.2">
      <c r="B13" s="61"/>
      <c r="C13" s="63" t="s">
        <v>131</v>
      </c>
      <c r="D13" s="50" t="s">
        <v>132</v>
      </c>
      <c r="E13" s="109" t="s">
        <v>173</v>
      </c>
      <c r="F13" s="49" t="s">
        <v>174</v>
      </c>
      <c r="G13" s="49">
        <v>1</v>
      </c>
      <c r="H13" s="65" t="s">
        <v>135</v>
      </c>
      <c r="I13" s="65" t="s">
        <v>135</v>
      </c>
      <c r="J13" s="65" t="s">
        <v>135</v>
      </c>
      <c r="K13" s="65" t="s">
        <v>135</v>
      </c>
      <c r="L13" s="65" t="s">
        <v>135</v>
      </c>
      <c r="M13" s="65" t="s">
        <v>135</v>
      </c>
      <c r="N13" s="65" t="s">
        <v>135</v>
      </c>
      <c r="O13" s="65" t="s">
        <v>135</v>
      </c>
      <c r="P13" s="110">
        <v>42044</v>
      </c>
      <c r="Q13" s="110">
        <v>42044</v>
      </c>
      <c r="R13" s="64" t="s">
        <v>135</v>
      </c>
      <c r="S13" s="64" t="s">
        <v>135</v>
      </c>
      <c r="T13" s="110">
        <v>42045</v>
      </c>
      <c r="U13" s="110">
        <v>42045</v>
      </c>
      <c r="V13" s="65" t="s">
        <v>135</v>
      </c>
      <c r="W13" s="65" t="s">
        <v>135</v>
      </c>
      <c r="X13" s="110">
        <v>42051</v>
      </c>
      <c r="Y13" s="110">
        <v>42051</v>
      </c>
      <c r="Z13" s="66"/>
      <c r="AA13" s="47"/>
      <c r="AB13" s="111">
        <v>30000</v>
      </c>
      <c r="AC13" s="47"/>
    </row>
    <row r="14" spans="1:29" x14ac:dyDescent="0.2">
      <c r="B14" s="61"/>
      <c r="C14" s="63"/>
      <c r="D14" s="50"/>
      <c r="E14" s="50"/>
      <c r="F14" s="57"/>
      <c r="G14" s="51"/>
      <c r="H14" s="64"/>
      <c r="I14" s="64"/>
      <c r="J14" s="64"/>
      <c r="K14" s="64"/>
      <c r="L14" s="65"/>
      <c r="M14" s="65"/>
      <c r="N14" s="65"/>
      <c r="O14" s="65"/>
      <c r="P14" s="65"/>
      <c r="Q14" s="65"/>
      <c r="R14" s="64"/>
      <c r="S14" s="64"/>
      <c r="T14" s="65"/>
      <c r="U14" s="65"/>
      <c r="V14" s="65"/>
      <c r="W14" s="65"/>
      <c r="X14" s="65"/>
      <c r="Y14" s="65"/>
      <c r="Z14" s="66"/>
      <c r="AA14" s="47"/>
      <c r="AB14" s="67"/>
      <c r="AC14" s="47"/>
    </row>
    <row r="15" spans="1:29" ht="51" x14ac:dyDescent="0.2">
      <c r="B15" s="61"/>
      <c r="C15" s="63" t="s">
        <v>131</v>
      </c>
      <c r="D15" s="50" t="s">
        <v>132</v>
      </c>
      <c r="E15" s="49" t="s">
        <v>173</v>
      </c>
      <c r="F15" s="49" t="s">
        <v>174</v>
      </c>
      <c r="G15" s="49">
        <v>2</v>
      </c>
      <c r="H15" s="65" t="s">
        <v>135</v>
      </c>
      <c r="I15" s="65" t="s">
        <v>135</v>
      </c>
      <c r="J15" s="65" t="s">
        <v>135</v>
      </c>
      <c r="K15" s="65" t="s">
        <v>135</v>
      </c>
      <c r="L15" s="65" t="s">
        <v>135</v>
      </c>
      <c r="M15" s="65" t="s">
        <v>135</v>
      </c>
      <c r="N15" s="65" t="s">
        <v>135</v>
      </c>
      <c r="O15" s="65" t="s">
        <v>135</v>
      </c>
      <c r="P15" s="110">
        <v>42135</v>
      </c>
      <c r="Q15" s="110">
        <v>42135</v>
      </c>
      <c r="R15" s="64" t="s">
        <v>135</v>
      </c>
      <c r="S15" s="64" t="s">
        <v>135</v>
      </c>
      <c r="T15" s="110">
        <v>42136</v>
      </c>
      <c r="U15" s="110">
        <v>42136</v>
      </c>
      <c r="V15" s="64" t="s">
        <v>135</v>
      </c>
      <c r="W15" s="64" t="s">
        <v>135</v>
      </c>
      <c r="X15" s="110">
        <v>42138</v>
      </c>
      <c r="Y15" s="110">
        <v>42138</v>
      </c>
      <c r="Z15" s="47"/>
      <c r="AA15" s="47"/>
      <c r="AB15" s="111">
        <v>20000</v>
      </c>
      <c r="AC15" s="68"/>
    </row>
    <row r="16" spans="1:29" ht="30.75" customHeight="1" x14ac:dyDescent="0.2">
      <c r="B16" s="61"/>
      <c r="C16" s="120" t="s">
        <v>11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34"/>
      <c r="P16" s="34"/>
      <c r="Q16" s="121" t="s">
        <v>12</v>
      </c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34">
        <f>SUM(AB13,AB15)</f>
        <v>50000</v>
      </c>
      <c r="AC16" s="34">
        <v>0</v>
      </c>
    </row>
    <row r="17" spans="2:29" ht="35.25" customHeight="1" x14ac:dyDescent="0.2">
      <c r="B17" s="61"/>
      <c r="C17" s="120"/>
      <c r="D17" s="122"/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35"/>
      <c r="P17" s="36"/>
      <c r="Q17" s="122"/>
      <c r="R17" s="122"/>
      <c r="S17" s="123"/>
      <c r="T17" s="123"/>
      <c r="U17" s="123"/>
      <c r="V17" s="123"/>
      <c r="W17" s="123"/>
      <c r="X17" s="123"/>
      <c r="Y17" s="123"/>
      <c r="Z17" s="123"/>
      <c r="AA17" s="123"/>
      <c r="AB17" s="35"/>
      <c r="AC17" s="36"/>
    </row>
    <row r="22" spans="2:29" ht="15" x14ac:dyDescent="0.2">
      <c r="B22" s="162" t="s">
        <v>107</v>
      </c>
      <c r="C22" s="163"/>
      <c r="D22" s="163"/>
      <c r="E22" s="163"/>
      <c r="F22" s="163"/>
      <c r="G22" s="164"/>
      <c r="H22" s="168" t="s">
        <v>108</v>
      </c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9"/>
    </row>
    <row r="23" spans="2:29" ht="15" x14ac:dyDescent="0.2">
      <c r="B23" s="165"/>
      <c r="C23" s="166"/>
      <c r="D23" s="166"/>
      <c r="E23" s="166"/>
      <c r="F23" s="166"/>
      <c r="G23" s="167"/>
      <c r="H23" s="168" t="s">
        <v>109</v>
      </c>
      <c r="I23" s="168"/>
      <c r="J23" s="168"/>
      <c r="K23" s="169"/>
      <c r="L23" s="173" t="s">
        <v>110</v>
      </c>
      <c r="M23" s="168"/>
      <c r="N23" s="168"/>
      <c r="O23" s="169"/>
      <c r="P23" s="173" t="s">
        <v>9</v>
      </c>
      <c r="Q23" s="168"/>
      <c r="R23" s="168"/>
      <c r="S23" s="168"/>
      <c r="T23" s="173" t="s">
        <v>111</v>
      </c>
      <c r="U23" s="168"/>
      <c r="V23" s="168"/>
      <c r="W23" s="169"/>
      <c r="X23" s="173" t="s">
        <v>112</v>
      </c>
      <c r="Y23" s="169"/>
      <c r="Z23" s="174" t="s">
        <v>3</v>
      </c>
      <c r="AA23" s="175"/>
      <c r="AB23" s="175"/>
      <c r="AC23" s="176"/>
    </row>
    <row r="24" spans="2:29" ht="13.5" thickBot="1" x14ac:dyDescent="0.25">
      <c r="B24" s="165"/>
      <c r="C24" s="166"/>
      <c r="D24" s="166"/>
      <c r="E24" s="166"/>
      <c r="F24" s="166"/>
      <c r="G24" s="167"/>
      <c r="H24" s="180" t="s">
        <v>113</v>
      </c>
      <c r="I24" s="181"/>
      <c r="J24" s="182" t="s">
        <v>114</v>
      </c>
      <c r="K24" s="183"/>
      <c r="L24" s="184" t="s">
        <v>115</v>
      </c>
      <c r="M24" s="183"/>
      <c r="N24" s="184" t="s">
        <v>116</v>
      </c>
      <c r="O24" s="183"/>
      <c r="P24" s="184" t="s">
        <v>117</v>
      </c>
      <c r="Q24" s="183"/>
      <c r="R24" s="184" t="s">
        <v>118</v>
      </c>
      <c r="S24" s="183"/>
      <c r="T24" s="184" t="s">
        <v>119</v>
      </c>
      <c r="U24" s="183"/>
      <c r="V24" s="184" t="s">
        <v>120</v>
      </c>
      <c r="W24" s="183"/>
      <c r="X24" s="184" t="s">
        <v>121</v>
      </c>
      <c r="Y24" s="183"/>
      <c r="Z24" s="177"/>
      <c r="AA24" s="178"/>
      <c r="AB24" s="178"/>
      <c r="AC24" s="179"/>
    </row>
    <row r="25" spans="2:29" ht="48.75" thickTop="1" x14ac:dyDescent="0.2">
      <c r="B25" s="55" t="s">
        <v>122</v>
      </c>
      <c r="C25" s="56" t="s">
        <v>7</v>
      </c>
      <c r="D25" s="57" t="s">
        <v>8</v>
      </c>
      <c r="E25" s="57" t="s">
        <v>14</v>
      </c>
      <c r="F25" s="57" t="s">
        <v>123</v>
      </c>
      <c r="G25" s="58" t="s">
        <v>4</v>
      </c>
      <c r="H25" s="59" t="s">
        <v>22</v>
      </c>
      <c r="I25" s="59" t="s">
        <v>23</v>
      </c>
      <c r="J25" s="59" t="s">
        <v>22</v>
      </c>
      <c r="K25" s="59" t="s">
        <v>23</v>
      </c>
      <c r="L25" s="59" t="s">
        <v>22</v>
      </c>
      <c r="M25" s="59" t="s">
        <v>23</v>
      </c>
      <c r="N25" s="59" t="s">
        <v>22</v>
      </c>
      <c r="O25" s="59" t="s">
        <v>23</v>
      </c>
      <c r="P25" s="59" t="s">
        <v>22</v>
      </c>
      <c r="Q25" s="59" t="s">
        <v>23</v>
      </c>
      <c r="R25" s="58" t="s">
        <v>22</v>
      </c>
      <c r="S25" s="58" t="s">
        <v>23</v>
      </c>
      <c r="T25" s="58" t="s">
        <v>22</v>
      </c>
      <c r="U25" s="58" t="s">
        <v>23</v>
      </c>
      <c r="V25" s="58" t="s">
        <v>22</v>
      </c>
      <c r="W25" s="58" t="s">
        <v>23</v>
      </c>
      <c r="X25" s="58" t="s">
        <v>22</v>
      </c>
      <c r="Y25" s="58" t="s">
        <v>23</v>
      </c>
      <c r="Z25" s="57" t="s">
        <v>15</v>
      </c>
      <c r="AA25" s="57" t="s">
        <v>16</v>
      </c>
      <c r="AB25" s="58" t="s">
        <v>17</v>
      </c>
      <c r="AC25" s="57" t="s">
        <v>5</v>
      </c>
    </row>
    <row r="26" spans="2:29" ht="27.75" customHeight="1" x14ac:dyDescent="0.2">
      <c r="B26" s="60"/>
      <c r="C26" s="170" t="s">
        <v>124</v>
      </c>
      <c r="D26" s="136" t="s">
        <v>125</v>
      </c>
      <c r="E26" s="136" t="s">
        <v>126</v>
      </c>
      <c r="F26" s="171" t="s">
        <v>127</v>
      </c>
      <c r="G26" s="135" t="s">
        <v>128</v>
      </c>
      <c r="H26" s="48" t="s">
        <v>12</v>
      </c>
      <c r="I26" s="48" t="s">
        <v>12</v>
      </c>
      <c r="J26" s="48" t="s">
        <v>12</v>
      </c>
      <c r="K26" s="48" t="s">
        <v>12</v>
      </c>
      <c r="L26" s="48" t="s">
        <v>12</v>
      </c>
      <c r="M26" s="48" t="s">
        <v>12</v>
      </c>
      <c r="N26" s="48" t="s">
        <v>12</v>
      </c>
      <c r="O26" s="48" t="s">
        <v>12</v>
      </c>
      <c r="P26" s="48" t="s">
        <v>12</v>
      </c>
      <c r="Q26" s="48" t="s">
        <v>12</v>
      </c>
      <c r="R26" s="48" t="s">
        <v>12</v>
      </c>
      <c r="S26" s="48" t="s">
        <v>12</v>
      </c>
      <c r="T26" s="48" t="s">
        <v>12</v>
      </c>
      <c r="U26" s="48" t="s">
        <v>12</v>
      </c>
      <c r="V26" s="48" t="s">
        <v>12</v>
      </c>
      <c r="W26" s="48" t="s">
        <v>12</v>
      </c>
      <c r="X26" s="48" t="s">
        <v>12</v>
      </c>
      <c r="Y26" s="48" t="s">
        <v>12</v>
      </c>
      <c r="Z26" s="133" t="s">
        <v>129</v>
      </c>
      <c r="AA26" s="133" t="s">
        <v>129</v>
      </c>
      <c r="AB26" s="134" t="s">
        <v>130</v>
      </c>
      <c r="AC26" s="133" t="s">
        <v>129</v>
      </c>
    </row>
    <row r="27" spans="2:29" x14ac:dyDescent="0.2">
      <c r="B27" s="61"/>
      <c r="C27" s="170"/>
      <c r="D27" s="136"/>
      <c r="E27" s="136"/>
      <c r="F27" s="172"/>
      <c r="G27" s="135"/>
      <c r="H27" s="10" t="s">
        <v>129</v>
      </c>
      <c r="I27" s="10" t="s">
        <v>129</v>
      </c>
      <c r="J27" s="10" t="s">
        <v>129</v>
      </c>
      <c r="K27" s="10" t="s">
        <v>129</v>
      </c>
      <c r="L27" s="10" t="s">
        <v>129</v>
      </c>
      <c r="M27" s="10" t="s">
        <v>129</v>
      </c>
      <c r="N27" s="10" t="s">
        <v>129</v>
      </c>
      <c r="O27" s="10" t="s">
        <v>129</v>
      </c>
      <c r="P27" s="10" t="s">
        <v>129</v>
      </c>
      <c r="Q27" s="10" t="s">
        <v>129</v>
      </c>
      <c r="R27" s="10" t="s">
        <v>129</v>
      </c>
      <c r="S27" s="7" t="s">
        <v>129</v>
      </c>
      <c r="T27" s="7" t="s">
        <v>129</v>
      </c>
      <c r="U27" s="7" t="s">
        <v>129</v>
      </c>
      <c r="V27" s="7" t="s">
        <v>129</v>
      </c>
      <c r="W27" s="7" t="s">
        <v>129</v>
      </c>
      <c r="X27" s="7" t="s">
        <v>129</v>
      </c>
      <c r="Y27" s="7" t="s">
        <v>129</v>
      </c>
      <c r="Z27" s="133"/>
      <c r="AA27" s="133"/>
      <c r="AB27" s="134"/>
      <c r="AC27" s="133"/>
    </row>
    <row r="28" spans="2:29" ht="51" x14ac:dyDescent="0.2">
      <c r="B28" s="61"/>
      <c r="C28" s="109" t="s">
        <v>176</v>
      </c>
      <c r="D28" s="109" t="s">
        <v>25</v>
      </c>
      <c r="E28" s="109" t="s">
        <v>177</v>
      </c>
      <c r="F28" s="109" t="s">
        <v>174</v>
      </c>
      <c r="G28" s="49">
        <v>1</v>
      </c>
      <c r="H28" s="65" t="s">
        <v>135</v>
      </c>
      <c r="I28" s="65" t="s">
        <v>135</v>
      </c>
      <c r="J28" s="65" t="s">
        <v>135</v>
      </c>
      <c r="K28" s="65" t="s">
        <v>135</v>
      </c>
      <c r="L28" s="65" t="s">
        <v>135</v>
      </c>
      <c r="M28" s="65" t="s">
        <v>135</v>
      </c>
      <c r="N28" s="65" t="s">
        <v>135</v>
      </c>
      <c r="O28" s="65" t="s">
        <v>135</v>
      </c>
      <c r="P28" s="110">
        <v>42037</v>
      </c>
      <c r="Q28" s="110">
        <v>42037</v>
      </c>
      <c r="R28" s="64" t="s">
        <v>135</v>
      </c>
      <c r="S28" s="64" t="s">
        <v>135</v>
      </c>
      <c r="T28" s="110">
        <v>42038</v>
      </c>
      <c r="U28" s="110">
        <v>42038</v>
      </c>
      <c r="V28" s="65" t="s">
        <v>135</v>
      </c>
      <c r="W28" s="65" t="s">
        <v>135</v>
      </c>
      <c r="X28" s="110">
        <v>42041</v>
      </c>
      <c r="Y28" s="110">
        <v>42041</v>
      </c>
      <c r="Z28" s="66"/>
      <c r="AA28" s="47"/>
      <c r="AB28" s="111">
        <v>9000</v>
      </c>
      <c r="AC28" s="47"/>
    </row>
    <row r="29" spans="2:29" ht="51" x14ac:dyDescent="0.2">
      <c r="B29" s="61"/>
      <c r="C29" s="109" t="s">
        <v>176</v>
      </c>
      <c r="D29" s="109" t="s">
        <v>25</v>
      </c>
      <c r="E29" s="109" t="s">
        <v>177</v>
      </c>
      <c r="F29" s="109" t="s">
        <v>174</v>
      </c>
      <c r="G29" s="49">
        <v>1</v>
      </c>
      <c r="H29" s="65" t="s">
        <v>135</v>
      </c>
      <c r="I29" s="65" t="s">
        <v>135</v>
      </c>
      <c r="J29" s="65" t="s">
        <v>135</v>
      </c>
      <c r="K29" s="65" t="s">
        <v>135</v>
      </c>
      <c r="L29" s="65" t="s">
        <v>135</v>
      </c>
      <c r="M29" s="65" t="s">
        <v>135</v>
      </c>
      <c r="N29" s="65" t="s">
        <v>135</v>
      </c>
      <c r="O29" s="65" t="s">
        <v>135</v>
      </c>
      <c r="P29" s="110">
        <v>42072</v>
      </c>
      <c r="Q29" s="110">
        <v>42072</v>
      </c>
      <c r="R29" s="64" t="s">
        <v>135</v>
      </c>
      <c r="S29" s="64" t="s">
        <v>135</v>
      </c>
      <c r="T29" s="110">
        <v>42045</v>
      </c>
      <c r="U29" s="110">
        <v>42045</v>
      </c>
      <c r="V29" s="65" t="s">
        <v>135</v>
      </c>
      <c r="W29" s="65" t="s">
        <v>135</v>
      </c>
      <c r="X29" s="110">
        <v>42076</v>
      </c>
      <c r="Y29" s="110">
        <v>42076</v>
      </c>
      <c r="Z29" s="66"/>
      <c r="AA29" s="47"/>
      <c r="AB29" s="111">
        <v>25000</v>
      </c>
      <c r="AC29" s="47"/>
    </row>
    <row r="30" spans="2:29" x14ac:dyDescent="0.2">
      <c r="B30" s="61"/>
      <c r="C30" s="120" t="s">
        <v>11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34"/>
      <c r="P30" s="34"/>
      <c r="Q30" s="121" t="s">
        <v>12</v>
      </c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34">
        <f>SUM(AB28:AB29)</f>
        <v>34000</v>
      </c>
      <c r="AC30" s="34">
        <v>0</v>
      </c>
    </row>
    <row r="31" spans="2:29" ht="15.75" x14ac:dyDescent="0.2">
      <c r="B31" s="61"/>
      <c r="C31" s="120"/>
      <c r="D31" s="122"/>
      <c r="E31" s="122"/>
      <c r="F31" s="123"/>
      <c r="G31" s="123"/>
      <c r="H31" s="123"/>
      <c r="I31" s="123"/>
      <c r="J31" s="123"/>
      <c r="K31" s="123"/>
      <c r="L31" s="123"/>
      <c r="M31" s="123"/>
      <c r="N31" s="123"/>
      <c r="O31" s="35"/>
      <c r="P31" s="36"/>
      <c r="Q31" s="122"/>
      <c r="R31" s="122"/>
      <c r="S31" s="123"/>
      <c r="T31" s="123"/>
      <c r="U31" s="123"/>
      <c r="V31" s="123"/>
      <c r="W31" s="123"/>
      <c r="X31" s="123"/>
      <c r="Y31" s="123"/>
      <c r="Z31" s="123"/>
      <c r="AA31" s="123"/>
      <c r="AB31" s="35"/>
      <c r="AC31" s="36"/>
    </row>
    <row r="36" spans="2:29" ht="15" x14ac:dyDescent="0.2">
      <c r="B36" s="162" t="s">
        <v>107</v>
      </c>
      <c r="C36" s="163"/>
      <c r="D36" s="163"/>
      <c r="E36" s="163"/>
      <c r="F36" s="163"/>
      <c r="G36" s="164"/>
      <c r="H36" s="168" t="s">
        <v>108</v>
      </c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9"/>
    </row>
    <row r="37" spans="2:29" ht="15" x14ac:dyDescent="0.2">
      <c r="B37" s="165"/>
      <c r="C37" s="166"/>
      <c r="D37" s="166"/>
      <c r="E37" s="166"/>
      <c r="F37" s="166"/>
      <c r="G37" s="167"/>
      <c r="H37" s="168" t="s">
        <v>109</v>
      </c>
      <c r="I37" s="168"/>
      <c r="J37" s="168"/>
      <c r="K37" s="169"/>
      <c r="L37" s="173" t="s">
        <v>110</v>
      </c>
      <c r="M37" s="168"/>
      <c r="N37" s="168"/>
      <c r="O37" s="169"/>
      <c r="P37" s="173" t="s">
        <v>9</v>
      </c>
      <c r="Q37" s="168"/>
      <c r="R37" s="168"/>
      <c r="S37" s="168"/>
      <c r="T37" s="173" t="s">
        <v>111</v>
      </c>
      <c r="U37" s="168"/>
      <c r="V37" s="168"/>
      <c r="W37" s="169"/>
      <c r="X37" s="173" t="s">
        <v>112</v>
      </c>
      <c r="Y37" s="169"/>
      <c r="Z37" s="174" t="s">
        <v>3</v>
      </c>
      <c r="AA37" s="175"/>
      <c r="AB37" s="175"/>
      <c r="AC37" s="176"/>
    </row>
    <row r="38" spans="2:29" ht="13.5" thickBot="1" x14ac:dyDescent="0.25">
      <c r="B38" s="165"/>
      <c r="C38" s="166"/>
      <c r="D38" s="166"/>
      <c r="E38" s="166"/>
      <c r="F38" s="166"/>
      <c r="G38" s="167"/>
      <c r="H38" s="180" t="s">
        <v>113</v>
      </c>
      <c r="I38" s="181"/>
      <c r="J38" s="182" t="s">
        <v>114</v>
      </c>
      <c r="K38" s="183"/>
      <c r="L38" s="184" t="s">
        <v>115</v>
      </c>
      <c r="M38" s="183"/>
      <c r="N38" s="184" t="s">
        <v>116</v>
      </c>
      <c r="O38" s="183"/>
      <c r="P38" s="184" t="s">
        <v>117</v>
      </c>
      <c r="Q38" s="183"/>
      <c r="R38" s="184" t="s">
        <v>118</v>
      </c>
      <c r="S38" s="183"/>
      <c r="T38" s="184" t="s">
        <v>119</v>
      </c>
      <c r="U38" s="183"/>
      <c r="V38" s="184" t="s">
        <v>120</v>
      </c>
      <c r="W38" s="183"/>
      <c r="X38" s="184" t="s">
        <v>121</v>
      </c>
      <c r="Y38" s="183"/>
      <c r="Z38" s="177"/>
      <c r="AA38" s="178"/>
      <c r="AB38" s="178"/>
      <c r="AC38" s="179"/>
    </row>
    <row r="39" spans="2:29" ht="48.75" thickTop="1" x14ac:dyDescent="0.2">
      <c r="B39" s="55" t="s">
        <v>122</v>
      </c>
      <c r="C39" s="56" t="s">
        <v>7</v>
      </c>
      <c r="D39" s="57" t="s">
        <v>8</v>
      </c>
      <c r="E39" s="57" t="s">
        <v>14</v>
      </c>
      <c r="F39" s="57" t="s">
        <v>123</v>
      </c>
      <c r="G39" s="58" t="s">
        <v>4</v>
      </c>
      <c r="H39" s="59" t="s">
        <v>22</v>
      </c>
      <c r="I39" s="59" t="s">
        <v>23</v>
      </c>
      <c r="J39" s="59" t="s">
        <v>22</v>
      </c>
      <c r="K39" s="59" t="s">
        <v>23</v>
      </c>
      <c r="L39" s="59" t="s">
        <v>22</v>
      </c>
      <c r="M39" s="59" t="s">
        <v>23</v>
      </c>
      <c r="N39" s="59" t="s">
        <v>22</v>
      </c>
      <c r="O39" s="59" t="s">
        <v>23</v>
      </c>
      <c r="P39" s="59" t="s">
        <v>22</v>
      </c>
      <c r="Q39" s="59" t="s">
        <v>23</v>
      </c>
      <c r="R39" s="58" t="s">
        <v>22</v>
      </c>
      <c r="S39" s="58" t="s">
        <v>23</v>
      </c>
      <c r="T39" s="58" t="s">
        <v>22</v>
      </c>
      <c r="U39" s="58" t="s">
        <v>23</v>
      </c>
      <c r="V39" s="58" t="s">
        <v>22</v>
      </c>
      <c r="W39" s="58" t="s">
        <v>23</v>
      </c>
      <c r="X39" s="58" t="s">
        <v>22</v>
      </c>
      <c r="Y39" s="58" t="s">
        <v>23</v>
      </c>
      <c r="Z39" s="57" t="s">
        <v>15</v>
      </c>
      <c r="AA39" s="57" t="s">
        <v>16</v>
      </c>
      <c r="AB39" s="58" t="s">
        <v>17</v>
      </c>
      <c r="AC39" s="57" t="s">
        <v>5</v>
      </c>
    </row>
    <row r="40" spans="2:29" x14ac:dyDescent="0.2">
      <c r="B40" s="60"/>
      <c r="C40" s="170" t="s">
        <v>124</v>
      </c>
      <c r="D40" s="136" t="s">
        <v>125</v>
      </c>
      <c r="E40" s="136" t="s">
        <v>126</v>
      </c>
      <c r="F40" s="171" t="s">
        <v>127</v>
      </c>
      <c r="G40" s="135" t="s">
        <v>128</v>
      </c>
      <c r="H40" s="48" t="s">
        <v>12</v>
      </c>
      <c r="I40" s="48" t="s">
        <v>12</v>
      </c>
      <c r="J40" s="48" t="s">
        <v>12</v>
      </c>
      <c r="K40" s="48" t="s">
        <v>12</v>
      </c>
      <c r="L40" s="48" t="s">
        <v>12</v>
      </c>
      <c r="M40" s="48" t="s">
        <v>12</v>
      </c>
      <c r="N40" s="48" t="s">
        <v>12</v>
      </c>
      <c r="O40" s="48" t="s">
        <v>12</v>
      </c>
      <c r="P40" s="48" t="s">
        <v>12</v>
      </c>
      <c r="Q40" s="48" t="s">
        <v>12</v>
      </c>
      <c r="R40" s="48" t="s">
        <v>12</v>
      </c>
      <c r="S40" s="48" t="s">
        <v>12</v>
      </c>
      <c r="T40" s="48" t="s">
        <v>12</v>
      </c>
      <c r="U40" s="48" t="s">
        <v>12</v>
      </c>
      <c r="V40" s="48" t="s">
        <v>12</v>
      </c>
      <c r="W40" s="48" t="s">
        <v>12</v>
      </c>
      <c r="X40" s="48" t="s">
        <v>12</v>
      </c>
      <c r="Y40" s="48" t="s">
        <v>12</v>
      </c>
      <c r="Z40" s="133" t="s">
        <v>129</v>
      </c>
      <c r="AA40" s="133" t="s">
        <v>129</v>
      </c>
      <c r="AB40" s="134" t="s">
        <v>130</v>
      </c>
      <c r="AC40" s="133" t="s">
        <v>129</v>
      </c>
    </row>
    <row r="41" spans="2:29" ht="29.25" customHeight="1" x14ac:dyDescent="0.2">
      <c r="B41" s="61"/>
      <c r="C41" s="170"/>
      <c r="D41" s="136"/>
      <c r="E41" s="136"/>
      <c r="F41" s="172"/>
      <c r="G41" s="135"/>
      <c r="H41" s="10" t="s">
        <v>129</v>
      </c>
      <c r="I41" s="10" t="s">
        <v>129</v>
      </c>
      <c r="J41" s="10" t="s">
        <v>129</v>
      </c>
      <c r="K41" s="10" t="s">
        <v>129</v>
      </c>
      <c r="L41" s="10" t="s">
        <v>129</v>
      </c>
      <c r="M41" s="10" t="s">
        <v>129</v>
      </c>
      <c r="N41" s="10" t="s">
        <v>129</v>
      </c>
      <c r="O41" s="10" t="s">
        <v>129</v>
      </c>
      <c r="P41" s="10" t="s">
        <v>129</v>
      </c>
      <c r="Q41" s="10" t="s">
        <v>129</v>
      </c>
      <c r="R41" s="10" t="s">
        <v>129</v>
      </c>
      <c r="S41" s="7" t="s">
        <v>129</v>
      </c>
      <c r="T41" s="7" t="s">
        <v>129</v>
      </c>
      <c r="U41" s="7" t="s">
        <v>129</v>
      </c>
      <c r="V41" s="7" t="s">
        <v>129</v>
      </c>
      <c r="W41" s="7" t="s">
        <v>129</v>
      </c>
      <c r="X41" s="7" t="s">
        <v>129</v>
      </c>
      <c r="Y41" s="7" t="s">
        <v>129</v>
      </c>
      <c r="Z41" s="133"/>
      <c r="AA41" s="133"/>
      <c r="AB41" s="134"/>
      <c r="AC41" s="133"/>
    </row>
    <row r="42" spans="2:29" ht="51" x14ac:dyDescent="0.2">
      <c r="B42" s="61"/>
      <c r="C42" s="109" t="s">
        <v>179</v>
      </c>
      <c r="D42" s="109" t="s">
        <v>25</v>
      </c>
      <c r="E42" s="109" t="s">
        <v>178</v>
      </c>
      <c r="F42" s="109" t="s">
        <v>174</v>
      </c>
      <c r="G42" s="49">
        <v>1</v>
      </c>
      <c r="H42" s="65" t="s">
        <v>135</v>
      </c>
      <c r="I42" s="65" t="s">
        <v>135</v>
      </c>
      <c r="J42" s="65" t="s">
        <v>135</v>
      </c>
      <c r="K42" s="65" t="s">
        <v>135</v>
      </c>
      <c r="L42" s="65" t="s">
        <v>135</v>
      </c>
      <c r="M42" s="65" t="s">
        <v>135</v>
      </c>
      <c r="N42" s="65" t="s">
        <v>135</v>
      </c>
      <c r="O42" s="65" t="s">
        <v>135</v>
      </c>
      <c r="P42" s="110">
        <v>42023</v>
      </c>
      <c r="Q42" s="110">
        <v>42023</v>
      </c>
      <c r="R42" s="64" t="s">
        <v>135</v>
      </c>
      <c r="S42" s="64" t="s">
        <v>135</v>
      </c>
      <c r="T42" s="110">
        <v>42024</v>
      </c>
      <c r="U42" s="110" t="s">
        <v>180</v>
      </c>
      <c r="V42" s="65" t="s">
        <v>135</v>
      </c>
      <c r="W42" s="65" t="s">
        <v>135</v>
      </c>
      <c r="X42" s="110">
        <v>42027</v>
      </c>
      <c r="Y42" s="110">
        <v>42027</v>
      </c>
      <c r="Z42" s="66"/>
      <c r="AA42" s="47"/>
      <c r="AB42" s="111">
        <v>50000</v>
      </c>
      <c r="AC42" s="47"/>
    </row>
    <row r="43" spans="2:29" x14ac:dyDescent="0.2">
      <c r="B43" s="61"/>
      <c r="C43" s="120" t="s">
        <v>11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34"/>
      <c r="P43" s="34"/>
      <c r="Q43" s="121" t="s">
        <v>12</v>
      </c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34">
        <f>SUM(AB42)</f>
        <v>50000</v>
      </c>
      <c r="AC43" s="34">
        <v>0</v>
      </c>
    </row>
    <row r="44" spans="2:29" ht="15.75" x14ac:dyDescent="0.2">
      <c r="B44" s="61"/>
      <c r="C44" s="120"/>
      <c r="D44" s="122"/>
      <c r="E44" s="122"/>
      <c r="F44" s="123"/>
      <c r="G44" s="123"/>
      <c r="H44" s="123"/>
      <c r="I44" s="123"/>
      <c r="J44" s="123"/>
      <c r="K44" s="123"/>
      <c r="L44" s="123"/>
      <c r="M44" s="123"/>
      <c r="N44" s="123"/>
      <c r="O44" s="35"/>
      <c r="P44" s="36"/>
      <c r="Q44" s="122"/>
      <c r="R44" s="122"/>
      <c r="S44" s="123"/>
      <c r="T44" s="123"/>
      <c r="U44" s="123"/>
      <c r="V44" s="123"/>
      <c r="W44" s="123"/>
      <c r="X44" s="123"/>
      <c r="Y44" s="123"/>
      <c r="Z44" s="123"/>
      <c r="AA44" s="123"/>
      <c r="AB44" s="35"/>
      <c r="AC44" s="36"/>
    </row>
    <row r="49" spans="2:29" ht="15" x14ac:dyDescent="0.2">
      <c r="B49" s="162" t="s">
        <v>107</v>
      </c>
      <c r="C49" s="163"/>
      <c r="D49" s="163"/>
      <c r="E49" s="163"/>
      <c r="F49" s="163"/>
      <c r="G49" s="164"/>
      <c r="H49" s="168" t="s">
        <v>108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9"/>
    </row>
    <row r="50" spans="2:29" ht="15" x14ac:dyDescent="0.2">
      <c r="B50" s="165"/>
      <c r="C50" s="166"/>
      <c r="D50" s="166"/>
      <c r="E50" s="166"/>
      <c r="F50" s="166"/>
      <c r="G50" s="167"/>
      <c r="H50" s="168" t="s">
        <v>109</v>
      </c>
      <c r="I50" s="168"/>
      <c r="J50" s="168"/>
      <c r="K50" s="169"/>
      <c r="L50" s="173" t="s">
        <v>110</v>
      </c>
      <c r="M50" s="168"/>
      <c r="N50" s="168"/>
      <c r="O50" s="169"/>
      <c r="P50" s="173" t="s">
        <v>9</v>
      </c>
      <c r="Q50" s="168"/>
      <c r="R50" s="168"/>
      <c r="S50" s="168"/>
      <c r="T50" s="173" t="s">
        <v>111</v>
      </c>
      <c r="U50" s="168"/>
      <c r="V50" s="168"/>
      <c r="W50" s="169"/>
      <c r="X50" s="173" t="s">
        <v>112</v>
      </c>
      <c r="Y50" s="169"/>
      <c r="Z50" s="174" t="s">
        <v>3</v>
      </c>
      <c r="AA50" s="175"/>
      <c r="AB50" s="175"/>
      <c r="AC50" s="176"/>
    </row>
    <row r="51" spans="2:29" ht="13.5" thickBot="1" x14ac:dyDescent="0.25">
      <c r="B51" s="165"/>
      <c r="C51" s="166"/>
      <c r="D51" s="166"/>
      <c r="E51" s="166"/>
      <c r="F51" s="166"/>
      <c r="G51" s="167"/>
      <c r="H51" s="180" t="s">
        <v>113</v>
      </c>
      <c r="I51" s="181"/>
      <c r="J51" s="182" t="s">
        <v>114</v>
      </c>
      <c r="K51" s="183"/>
      <c r="L51" s="184" t="s">
        <v>115</v>
      </c>
      <c r="M51" s="183"/>
      <c r="N51" s="184" t="s">
        <v>116</v>
      </c>
      <c r="O51" s="183"/>
      <c r="P51" s="184" t="s">
        <v>117</v>
      </c>
      <c r="Q51" s="183"/>
      <c r="R51" s="184" t="s">
        <v>118</v>
      </c>
      <c r="S51" s="183"/>
      <c r="T51" s="184" t="s">
        <v>119</v>
      </c>
      <c r="U51" s="183"/>
      <c r="V51" s="184" t="s">
        <v>120</v>
      </c>
      <c r="W51" s="183"/>
      <c r="X51" s="184" t="s">
        <v>121</v>
      </c>
      <c r="Y51" s="183"/>
      <c r="Z51" s="177"/>
      <c r="AA51" s="178"/>
      <c r="AB51" s="178"/>
      <c r="AC51" s="179"/>
    </row>
    <row r="52" spans="2:29" ht="48.75" thickTop="1" x14ac:dyDescent="0.2">
      <c r="B52" s="55" t="s">
        <v>122</v>
      </c>
      <c r="C52" s="56" t="s">
        <v>7</v>
      </c>
      <c r="D52" s="57" t="s">
        <v>8</v>
      </c>
      <c r="E52" s="57" t="s">
        <v>14</v>
      </c>
      <c r="F52" s="57" t="s">
        <v>123</v>
      </c>
      <c r="G52" s="58" t="s">
        <v>4</v>
      </c>
      <c r="H52" s="59" t="s">
        <v>22</v>
      </c>
      <c r="I52" s="59" t="s">
        <v>23</v>
      </c>
      <c r="J52" s="59" t="s">
        <v>22</v>
      </c>
      <c r="K52" s="59" t="s">
        <v>23</v>
      </c>
      <c r="L52" s="59" t="s">
        <v>22</v>
      </c>
      <c r="M52" s="59" t="s">
        <v>23</v>
      </c>
      <c r="N52" s="59" t="s">
        <v>22</v>
      </c>
      <c r="O52" s="59" t="s">
        <v>23</v>
      </c>
      <c r="P52" s="59" t="s">
        <v>22</v>
      </c>
      <c r="Q52" s="59" t="s">
        <v>23</v>
      </c>
      <c r="R52" s="58" t="s">
        <v>22</v>
      </c>
      <c r="S52" s="58" t="s">
        <v>23</v>
      </c>
      <c r="T52" s="58" t="s">
        <v>22</v>
      </c>
      <c r="U52" s="58" t="s">
        <v>23</v>
      </c>
      <c r="V52" s="58" t="s">
        <v>22</v>
      </c>
      <c r="W52" s="58" t="s">
        <v>23</v>
      </c>
      <c r="X52" s="58" t="s">
        <v>22</v>
      </c>
      <c r="Y52" s="58" t="s">
        <v>23</v>
      </c>
      <c r="Z52" s="57" t="s">
        <v>15</v>
      </c>
      <c r="AA52" s="57" t="s">
        <v>16</v>
      </c>
      <c r="AB52" s="58" t="s">
        <v>17</v>
      </c>
      <c r="AC52" s="57" t="s">
        <v>5</v>
      </c>
    </row>
    <row r="53" spans="2:29" x14ac:dyDescent="0.2">
      <c r="B53" s="60"/>
      <c r="C53" s="170" t="s">
        <v>124</v>
      </c>
      <c r="D53" s="136" t="s">
        <v>125</v>
      </c>
      <c r="E53" s="136" t="s">
        <v>126</v>
      </c>
      <c r="F53" s="171" t="s">
        <v>127</v>
      </c>
      <c r="G53" s="135" t="s">
        <v>128</v>
      </c>
      <c r="H53" s="48" t="s">
        <v>12</v>
      </c>
      <c r="I53" s="48" t="s">
        <v>12</v>
      </c>
      <c r="J53" s="48" t="s">
        <v>12</v>
      </c>
      <c r="K53" s="48" t="s">
        <v>12</v>
      </c>
      <c r="L53" s="48" t="s">
        <v>12</v>
      </c>
      <c r="M53" s="48" t="s">
        <v>12</v>
      </c>
      <c r="N53" s="48" t="s">
        <v>12</v>
      </c>
      <c r="O53" s="48" t="s">
        <v>12</v>
      </c>
      <c r="P53" s="48" t="s">
        <v>12</v>
      </c>
      <c r="Q53" s="48" t="s">
        <v>12</v>
      </c>
      <c r="R53" s="48" t="s">
        <v>12</v>
      </c>
      <c r="S53" s="48" t="s">
        <v>12</v>
      </c>
      <c r="T53" s="48" t="s">
        <v>12</v>
      </c>
      <c r="U53" s="48" t="s">
        <v>12</v>
      </c>
      <c r="V53" s="48" t="s">
        <v>12</v>
      </c>
      <c r="W53" s="48" t="s">
        <v>12</v>
      </c>
      <c r="X53" s="48" t="s">
        <v>12</v>
      </c>
      <c r="Y53" s="48" t="s">
        <v>12</v>
      </c>
      <c r="Z53" s="133" t="s">
        <v>129</v>
      </c>
      <c r="AA53" s="133" t="s">
        <v>129</v>
      </c>
      <c r="AB53" s="134" t="s">
        <v>130</v>
      </c>
      <c r="AC53" s="133" t="s">
        <v>129</v>
      </c>
    </row>
    <row r="54" spans="2:29" ht="27" customHeight="1" x14ac:dyDescent="0.2">
      <c r="B54" s="61"/>
      <c r="C54" s="170"/>
      <c r="D54" s="136"/>
      <c r="E54" s="136"/>
      <c r="F54" s="172"/>
      <c r="G54" s="135"/>
      <c r="H54" s="10" t="s">
        <v>129</v>
      </c>
      <c r="I54" s="10" t="s">
        <v>129</v>
      </c>
      <c r="J54" s="10" t="s">
        <v>129</v>
      </c>
      <c r="K54" s="10" t="s">
        <v>129</v>
      </c>
      <c r="L54" s="10" t="s">
        <v>129</v>
      </c>
      <c r="M54" s="10" t="s">
        <v>129</v>
      </c>
      <c r="N54" s="10" t="s">
        <v>129</v>
      </c>
      <c r="O54" s="10" t="s">
        <v>129</v>
      </c>
      <c r="P54" s="10" t="s">
        <v>129</v>
      </c>
      <c r="Q54" s="10" t="s">
        <v>129</v>
      </c>
      <c r="R54" s="10" t="s">
        <v>129</v>
      </c>
      <c r="S54" s="7" t="s">
        <v>129</v>
      </c>
      <c r="T54" s="7" t="s">
        <v>129</v>
      </c>
      <c r="U54" s="7" t="s">
        <v>129</v>
      </c>
      <c r="V54" s="7" t="s">
        <v>129</v>
      </c>
      <c r="W54" s="7" t="s">
        <v>129</v>
      </c>
      <c r="X54" s="7" t="s">
        <v>129</v>
      </c>
      <c r="Y54" s="7" t="s">
        <v>129</v>
      </c>
      <c r="Z54" s="133"/>
      <c r="AA54" s="133"/>
      <c r="AB54" s="134"/>
      <c r="AC54" s="133"/>
    </row>
    <row r="55" spans="2:29" ht="51" x14ac:dyDescent="0.2">
      <c r="B55" s="61"/>
      <c r="C55" s="109" t="s">
        <v>181</v>
      </c>
      <c r="D55" s="109" t="s">
        <v>25</v>
      </c>
      <c r="E55" s="109" t="s">
        <v>182</v>
      </c>
      <c r="F55" s="109" t="s">
        <v>174</v>
      </c>
      <c r="G55" s="49">
        <v>1</v>
      </c>
      <c r="H55" s="65" t="s">
        <v>135</v>
      </c>
      <c r="I55" s="65" t="s">
        <v>135</v>
      </c>
      <c r="J55" s="65" t="s">
        <v>135</v>
      </c>
      <c r="K55" s="65" t="s">
        <v>135</v>
      </c>
      <c r="L55" s="65" t="s">
        <v>135</v>
      </c>
      <c r="M55" s="65" t="s">
        <v>135</v>
      </c>
      <c r="N55" s="65" t="s">
        <v>135</v>
      </c>
      <c r="O55" s="65" t="s">
        <v>135</v>
      </c>
      <c r="P55" s="110">
        <v>42072</v>
      </c>
      <c r="Q55" s="110">
        <v>42072</v>
      </c>
      <c r="R55" s="64" t="s">
        <v>135</v>
      </c>
      <c r="S55" s="64" t="s">
        <v>135</v>
      </c>
      <c r="T55" s="110">
        <v>42073</v>
      </c>
      <c r="U55" s="110">
        <v>42073</v>
      </c>
      <c r="V55" s="65" t="s">
        <v>135</v>
      </c>
      <c r="W55" s="65" t="s">
        <v>135</v>
      </c>
      <c r="X55" s="110">
        <v>42076</v>
      </c>
      <c r="Y55" s="110">
        <v>42076</v>
      </c>
      <c r="Z55" s="66"/>
      <c r="AA55" s="47"/>
      <c r="AB55" s="111">
        <v>90000</v>
      </c>
      <c r="AC55" s="47"/>
    </row>
    <row r="56" spans="2:29" ht="51" x14ac:dyDescent="0.2">
      <c r="B56" s="61"/>
      <c r="C56" s="109" t="s">
        <v>181</v>
      </c>
      <c r="D56" s="109" t="s">
        <v>25</v>
      </c>
      <c r="E56" s="109" t="s">
        <v>182</v>
      </c>
      <c r="F56" s="109" t="s">
        <v>174</v>
      </c>
      <c r="G56" s="49">
        <v>2</v>
      </c>
      <c r="H56" s="65" t="s">
        <v>135</v>
      </c>
      <c r="I56" s="65" t="s">
        <v>135</v>
      </c>
      <c r="J56" s="65" t="s">
        <v>135</v>
      </c>
      <c r="K56" s="65" t="s">
        <v>135</v>
      </c>
      <c r="L56" s="65" t="s">
        <v>135</v>
      </c>
      <c r="M56" s="65" t="s">
        <v>135</v>
      </c>
      <c r="N56" s="65" t="s">
        <v>135</v>
      </c>
      <c r="O56" s="65" t="s">
        <v>135</v>
      </c>
      <c r="P56" s="110">
        <v>42128</v>
      </c>
      <c r="Q56" s="110">
        <v>42128</v>
      </c>
      <c r="R56" s="64" t="s">
        <v>135</v>
      </c>
      <c r="S56" s="64" t="s">
        <v>135</v>
      </c>
      <c r="T56" s="110">
        <v>42129</v>
      </c>
      <c r="U56" s="110">
        <v>42129</v>
      </c>
      <c r="V56" s="65" t="s">
        <v>135</v>
      </c>
      <c r="W56" s="65" t="s">
        <v>135</v>
      </c>
      <c r="X56" s="110">
        <v>42139</v>
      </c>
      <c r="Y56" s="110">
        <v>42139</v>
      </c>
      <c r="Z56" s="66"/>
      <c r="AA56" s="47"/>
      <c r="AB56" s="111">
        <v>80000</v>
      </c>
      <c r="AC56" s="47"/>
    </row>
    <row r="57" spans="2:29" ht="51" x14ac:dyDescent="0.2">
      <c r="B57" s="61"/>
      <c r="C57" s="109" t="s">
        <v>181</v>
      </c>
      <c r="D57" s="109" t="s">
        <v>25</v>
      </c>
      <c r="E57" s="109" t="s">
        <v>182</v>
      </c>
      <c r="F57" s="109" t="s">
        <v>174</v>
      </c>
      <c r="G57" s="49">
        <v>3</v>
      </c>
      <c r="H57" s="65" t="s">
        <v>135</v>
      </c>
      <c r="I57" s="65" t="s">
        <v>135</v>
      </c>
      <c r="J57" s="65" t="s">
        <v>135</v>
      </c>
      <c r="K57" s="65" t="s">
        <v>135</v>
      </c>
      <c r="L57" s="65" t="s">
        <v>135</v>
      </c>
      <c r="M57" s="65" t="s">
        <v>135</v>
      </c>
      <c r="N57" s="65" t="s">
        <v>135</v>
      </c>
      <c r="O57" s="65" t="s">
        <v>135</v>
      </c>
      <c r="P57" s="110">
        <v>42226</v>
      </c>
      <c r="Q57" s="110">
        <v>42226</v>
      </c>
      <c r="R57" s="64" t="s">
        <v>135</v>
      </c>
      <c r="S57" s="64" t="s">
        <v>135</v>
      </c>
      <c r="T57" s="110">
        <v>42227</v>
      </c>
      <c r="U57" s="110">
        <v>42227</v>
      </c>
      <c r="V57" s="65" t="s">
        <v>135</v>
      </c>
      <c r="W57" s="65" t="s">
        <v>135</v>
      </c>
      <c r="X57" s="110">
        <v>42230</v>
      </c>
      <c r="Y57" s="110">
        <v>42230</v>
      </c>
      <c r="Z57" s="66"/>
      <c r="AA57" s="47"/>
      <c r="AB57" s="111">
        <v>30000</v>
      </c>
      <c r="AC57" s="47"/>
    </row>
    <row r="58" spans="2:29" x14ac:dyDescent="0.2">
      <c r="B58" s="61"/>
      <c r="C58" s="120" t="s">
        <v>11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34"/>
      <c r="P58" s="34"/>
      <c r="Q58" s="121" t="s">
        <v>12</v>
      </c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34">
        <f>SUM(AB55:AB57)</f>
        <v>200000</v>
      </c>
      <c r="AC58" s="34">
        <v>0</v>
      </c>
    </row>
    <row r="59" spans="2:29" ht="15.75" x14ac:dyDescent="0.2">
      <c r="B59" s="61"/>
      <c r="C59" s="120"/>
      <c r="D59" s="122"/>
      <c r="E59" s="122"/>
      <c r="F59" s="123"/>
      <c r="G59" s="123"/>
      <c r="H59" s="123"/>
      <c r="I59" s="123"/>
      <c r="J59" s="123"/>
      <c r="K59" s="123"/>
      <c r="L59" s="123"/>
      <c r="M59" s="123"/>
      <c r="N59" s="123"/>
      <c r="O59" s="35"/>
      <c r="P59" s="36"/>
      <c r="Q59" s="122"/>
      <c r="R59" s="122"/>
      <c r="S59" s="123"/>
      <c r="T59" s="123"/>
      <c r="U59" s="123"/>
      <c r="V59" s="123"/>
      <c r="W59" s="123"/>
      <c r="X59" s="123"/>
      <c r="Y59" s="123"/>
      <c r="Z59" s="123"/>
      <c r="AA59" s="123"/>
      <c r="AB59" s="35"/>
      <c r="AC59" s="36"/>
    </row>
    <row r="64" spans="2:29" ht="15" customHeight="1" x14ac:dyDescent="0.2">
      <c r="B64" s="162" t="s">
        <v>107</v>
      </c>
      <c r="C64" s="163"/>
      <c r="D64" s="163"/>
      <c r="E64" s="163"/>
      <c r="F64" s="163"/>
      <c r="G64" s="164"/>
      <c r="H64" s="173" t="s">
        <v>108</v>
      </c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9"/>
    </row>
    <row r="65" spans="2:29" ht="15" customHeight="1" x14ac:dyDescent="0.2">
      <c r="B65" s="165"/>
      <c r="C65" s="166"/>
      <c r="D65" s="166"/>
      <c r="E65" s="166"/>
      <c r="F65" s="166"/>
      <c r="G65" s="167"/>
      <c r="H65" s="173" t="s">
        <v>109</v>
      </c>
      <c r="I65" s="168"/>
      <c r="J65" s="168"/>
      <c r="K65" s="169"/>
      <c r="L65" s="173" t="s">
        <v>110</v>
      </c>
      <c r="M65" s="168"/>
      <c r="N65" s="168"/>
      <c r="O65" s="169"/>
      <c r="P65" s="173" t="s">
        <v>9</v>
      </c>
      <c r="Q65" s="168"/>
      <c r="R65" s="168"/>
      <c r="S65" s="169"/>
      <c r="T65" s="173" t="s">
        <v>111</v>
      </c>
      <c r="U65" s="168"/>
      <c r="V65" s="168"/>
      <c r="W65" s="169"/>
      <c r="X65" s="173" t="s">
        <v>112</v>
      </c>
      <c r="Y65" s="169"/>
      <c r="Z65" s="174" t="s">
        <v>3</v>
      </c>
      <c r="AA65" s="175"/>
      <c r="AB65" s="175"/>
      <c r="AC65" s="176"/>
    </row>
    <row r="66" spans="2:29" ht="13.5" customHeight="1" thickBot="1" x14ac:dyDescent="0.25">
      <c r="B66" s="165"/>
      <c r="C66" s="166"/>
      <c r="D66" s="166"/>
      <c r="E66" s="166"/>
      <c r="F66" s="166"/>
      <c r="G66" s="167"/>
      <c r="H66" s="180" t="s">
        <v>113</v>
      </c>
      <c r="I66" s="181"/>
      <c r="J66" s="184" t="s">
        <v>114</v>
      </c>
      <c r="K66" s="183"/>
      <c r="L66" s="184" t="s">
        <v>115</v>
      </c>
      <c r="M66" s="183"/>
      <c r="N66" s="184" t="s">
        <v>116</v>
      </c>
      <c r="O66" s="183"/>
      <c r="P66" s="184" t="s">
        <v>117</v>
      </c>
      <c r="Q66" s="183"/>
      <c r="R66" s="184" t="s">
        <v>118</v>
      </c>
      <c r="S66" s="183"/>
      <c r="T66" s="184" t="s">
        <v>119</v>
      </c>
      <c r="U66" s="183"/>
      <c r="V66" s="184" t="s">
        <v>120</v>
      </c>
      <c r="W66" s="183"/>
      <c r="X66" s="184" t="s">
        <v>121</v>
      </c>
      <c r="Y66" s="183"/>
      <c r="Z66" s="177"/>
      <c r="AA66" s="178"/>
      <c r="AB66" s="178"/>
      <c r="AC66" s="179"/>
    </row>
    <row r="67" spans="2:29" ht="48.75" thickTop="1" x14ac:dyDescent="0.2">
      <c r="B67" s="55" t="s">
        <v>122</v>
      </c>
      <c r="C67" s="56" t="s">
        <v>7</v>
      </c>
      <c r="D67" s="57" t="s">
        <v>8</v>
      </c>
      <c r="E67" s="57" t="s">
        <v>14</v>
      </c>
      <c r="F67" s="57" t="s">
        <v>123</v>
      </c>
      <c r="G67" s="58" t="s">
        <v>4</v>
      </c>
      <c r="H67" s="59" t="s">
        <v>22</v>
      </c>
      <c r="I67" s="59" t="s">
        <v>23</v>
      </c>
      <c r="J67" s="59" t="s">
        <v>22</v>
      </c>
      <c r="K67" s="59" t="s">
        <v>23</v>
      </c>
      <c r="L67" s="59" t="s">
        <v>22</v>
      </c>
      <c r="M67" s="59" t="s">
        <v>23</v>
      </c>
      <c r="N67" s="59" t="s">
        <v>22</v>
      </c>
      <c r="O67" s="59" t="s">
        <v>23</v>
      </c>
      <c r="P67" s="59" t="s">
        <v>22</v>
      </c>
      <c r="Q67" s="59" t="s">
        <v>23</v>
      </c>
      <c r="R67" s="58" t="s">
        <v>22</v>
      </c>
      <c r="S67" s="58" t="s">
        <v>23</v>
      </c>
      <c r="T67" s="58" t="s">
        <v>22</v>
      </c>
      <c r="U67" s="58" t="s">
        <v>23</v>
      </c>
      <c r="V67" s="58" t="s">
        <v>22</v>
      </c>
      <c r="W67" s="58" t="s">
        <v>23</v>
      </c>
      <c r="X67" s="58" t="s">
        <v>22</v>
      </c>
      <c r="Y67" s="58" t="s">
        <v>23</v>
      </c>
      <c r="Z67" s="57" t="s">
        <v>15</v>
      </c>
      <c r="AA67" s="57" t="s">
        <v>16</v>
      </c>
      <c r="AB67" s="58" t="s">
        <v>17</v>
      </c>
      <c r="AC67" s="57" t="s">
        <v>5</v>
      </c>
    </row>
    <row r="68" spans="2:29" ht="12.75" customHeight="1" x14ac:dyDescent="0.2">
      <c r="B68" s="60"/>
      <c r="C68" s="199" t="s">
        <v>124</v>
      </c>
      <c r="D68" s="171" t="s">
        <v>125</v>
      </c>
      <c r="E68" s="171" t="s">
        <v>126</v>
      </c>
      <c r="F68" s="171" t="s">
        <v>127</v>
      </c>
      <c r="G68" s="199" t="s">
        <v>128</v>
      </c>
      <c r="H68" s="48" t="s">
        <v>12</v>
      </c>
      <c r="I68" s="48" t="s">
        <v>12</v>
      </c>
      <c r="J68" s="48" t="s">
        <v>12</v>
      </c>
      <c r="K68" s="48" t="s">
        <v>12</v>
      </c>
      <c r="L68" s="48" t="s">
        <v>12</v>
      </c>
      <c r="M68" s="48" t="s">
        <v>12</v>
      </c>
      <c r="N68" s="48" t="s">
        <v>12</v>
      </c>
      <c r="O68" s="48" t="s">
        <v>12</v>
      </c>
      <c r="P68" s="48" t="s">
        <v>12</v>
      </c>
      <c r="Q68" s="48" t="s">
        <v>12</v>
      </c>
      <c r="R68" s="48" t="s">
        <v>12</v>
      </c>
      <c r="S68" s="48" t="s">
        <v>12</v>
      </c>
      <c r="T68" s="48" t="s">
        <v>12</v>
      </c>
      <c r="U68" s="48" t="s">
        <v>12</v>
      </c>
      <c r="V68" s="48" t="s">
        <v>12</v>
      </c>
      <c r="W68" s="48" t="s">
        <v>12</v>
      </c>
      <c r="X68" s="48" t="s">
        <v>12</v>
      </c>
      <c r="Y68" s="48" t="s">
        <v>12</v>
      </c>
      <c r="Z68" s="140" t="s">
        <v>129</v>
      </c>
      <c r="AA68" s="140" t="s">
        <v>129</v>
      </c>
      <c r="AB68" s="142" t="s">
        <v>130</v>
      </c>
      <c r="AC68" s="140" t="s">
        <v>129</v>
      </c>
    </row>
    <row r="69" spans="2:29" ht="24.75" customHeight="1" x14ac:dyDescent="0.2">
      <c r="B69" s="61"/>
      <c r="C69" s="200"/>
      <c r="D69" s="172"/>
      <c r="E69" s="172"/>
      <c r="F69" s="172"/>
      <c r="G69" s="200"/>
      <c r="H69" s="10" t="s">
        <v>129</v>
      </c>
      <c r="I69" s="10" t="s">
        <v>129</v>
      </c>
      <c r="J69" s="10" t="s">
        <v>129</v>
      </c>
      <c r="K69" s="10" t="s">
        <v>129</v>
      </c>
      <c r="L69" s="10" t="s">
        <v>129</v>
      </c>
      <c r="M69" s="10" t="s">
        <v>129</v>
      </c>
      <c r="N69" s="10" t="s">
        <v>129</v>
      </c>
      <c r="O69" s="10" t="s">
        <v>129</v>
      </c>
      <c r="P69" s="10" t="s">
        <v>129</v>
      </c>
      <c r="Q69" s="10" t="s">
        <v>129</v>
      </c>
      <c r="R69" s="10" t="s">
        <v>129</v>
      </c>
      <c r="S69" s="7" t="s">
        <v>129</v>
      </c>
      <c r="T69" s="7" t="s">
        <v>129</v>
      </c>
      <c r="U69" s="7" t="s">
        <v>129</v>
      </c>
      <c r="V69" s="7" t="s">
        <v>129</v>
      </c>
      <c r="W69" s="7" t="s">
        <v>129</v>
      </c>
      <c r="X69" s="7" t="s">
        <v>129</v>
      </c>
      <c r="Y69" s="7" t="s">
        <v>129</v>
      </c>
      <c r="Z69" s="141"/>
      <c r="AA69" s="141"/>
      <c r="AB69" s="143"/>
      <c r="AC69" s="141"/>
    </row>
    <row r="70" spans="2:29" ht="51" x14ac:dyDescent="0.2">
      <c r="B70" s="61"/>
      <c r="C70" s="109" t="s">
        <v>183</v>
      </c>
      <c r="D70" s="109" t="s">
        <v>25</v>
      </c>
      <c r="E70" s="112" t="s">
        <v>184</v>
      </c>
      <c r="F70" s="109" t="s">
        <v>174</v>
      </c>
      <c r="G70" s="49">
        <v>1</v>
      </c>
      <c r="H70" s="65" t="s">
        <v>135</v>
      </c>
      <c r="I70" s="65" t="s">
        <v>135</v>
      </c>
      <c r="J70" s="65" t="s">
        <v>135</v>
      </c>
      <c r="K70" s="65" t="s">
        <v>135</v>
      </c>
      <c r="L70" s="65" t="s">
        <v>135</v>
      </c>
      <c r="M70" s="65" t="s">
        <v>135</v>
      </c>
      <c r="N70" s="65" t="s">
        <v>135</v>
      </c>
      <c r="O70" s="65" t="s">
        <v>135</v>
      </c>
      <c r="P70" s="110">
        <v>42044</v>
      </c>
      <c r="Q70" s="110">
        <v>42044</v>
      </c>
      <c r="R70" s="65" t="s">
        <v>135</v>
      </c>
      <c r="S70" s="65" t="s">
        <v>135</v>
      </c>
      <c r="T70" s="110">
        <v>42045</v>
      </c>
      <c r="U70" s="110">
        <v>42045</v>
      </c>
      <c r="V70" s="65" t="s">
        <v>135</v>
      </c>
      <c r="W70" s="65" t="s">
        <v>135</v>
      </c>
      <c r="X70" s="110">
        <v>42048</v>
      </c>
      <c r="Y70" s="110">
        <v>42048</v>
      </c>
      <c r="Z70" s="113"/>
      <c r="AA70" s="113"/>
      <c r="AB70" s="111">
        <v>20000</v>
      </c>
      <c r="AC70" s="47"/>
    </row>
    <row r="71" spans="2:29" ht="51" x14ac:dyDescent="0.2">
      <c r="B71" s="61"/>
      <c r="C71" s="109" t="s">
        <v>183</v>
      </c>
      <c r="D71" s="109" t="s">
        <v>25</v>
      </c>
      <c r="E71" s="112" t="s">
        <v>184</v>
      </c>
      <c r="F71" s="109" t="s">
        <v>174</v>
      </c>
      <c r="G71" s="49">
        <v>2</v>
      </c>
      <c r="H71" s="65" t="s">
        <v>135</v>
      </c>
      <c r="I71" s="65" t="s">
        <v>135</v>
      </c>
      <c r="J71" s="65" t="s">
        <v>135</v>
      </c>
      <c r="K71" s="65" t="s">
        <v>135</v>
      </c>
      <c r="L71" s="65" t="s">
        <v>135</v>
      </c>
      <c r="M71" s="65" t="s">
        <v>135</v>
      </c>
      <c r="N71" s="65" t="s">
        <v>135</v>
      </c>
      <c r="O71" s="65" t="s">
        <v>135</v>
      </c>
      <c r="P71" s="110">
        <v>41778</v>
      </c>
      <c r="Q71" s="110">
        <v>41778</v>
      </c>
      <c r="R71" s="65" t="s">
        <v>135</v>
      </c>
      <c r="S71" s="65" t="s">
        <v>135</v>
      </c>
      <c r="T71" s="110">
        <v>41779</v>
      </c>
      <c r="U71" s="110">
        <v>41779</v>
      </c>
      <c r="V71" s="65" t="s">
        <v>135</v>
      </c>
      <c r="W71" s="65" t="s">
        <v>135</v>
      </c>
      <c r="X71" s="110">
        <v>41781</v>
      </c>
      <c r="Y71" s="110">
        <v>41781</v>
      </c>
      <c r="Z71" s="113"/>
      <c r="AA71" s="113"/>
      <c r="AB71" s="111">
        <v>10000</v>
      </c>
      <c r="AC71" s="47"/>
    </row>
    <row r="72" spans="2:29" ht="12.75" customHeight="1" x14ac:dyDescent="0.2">
      <c r="B72" s="61"/>
      <c r="C72" s="194" t="s">
        <v>11</v>
      </c>
      <c r="D72" s="185"/>
      <c r="E72" s="186"/>
      <c r="F72" s="186"/>
      <c r="G72" s="186"/>
      <c r="H72" s="186"/>
      <c r="I72" s="186"/>
      <c r="J72" s="186"/>
      <c r="K72" s="186"/>
      <c r="L72" s="186"/>
      <c r="M72" s="186"/>
      <c r="N72" s="187"/>
      <c r="O72" s="34"/>
      <c r="P72" s="34"/>
      <c r="Q72" s="185" t="s">
        <v>12</v>
      </c>
      <c r="R72" s="186"/>
      <c r="S72" s="186"/>
      <c r="T72" s="186"/>
      <c r="U72" s="186"/>
      <c r="V72" s="186"/>
      <c r="W72" s="186"/>
      <c r="X72" s="186"/>
      <c r="Y72" s="186"/>
      <c r="Z72" s="186"/>
      <c r="AA72" s="187"/>
      <c r="AB72" s="34">
        <f>SUM(AB70:AB71)</f>
        <v>30000</v>
      </c>
      <c r="AC72" s="34">
        <v>0</v>
      </c>
    </row>
    <row r="73" spans="2:29" ht="15.75" x14ac:dyDescent="0.2">
      <c r="B73" s="61"/>
      <c r="C73" s="195"/>
      <c r="D73" s="188"/>
      <c r="E73" s="189"/>
      <c r="F73" s="189"/>
      <c r="G73" s="189"/>
      <c r="H73" s="189"/>
      <c r="I73" s="189"/>
      <c r="J73" s="189"/>
      <c r="K73" s="189"/>
      <c r="L73" s="189"/>
      <c r="M73" s="189"/>
      <c r="N73" s="190"/>
      <c r="O73" s="35"/>
      <c r="P73" s="36"/>
      <c r="Q73" s="188"/>
      <c r="R73" s="189"/>
      <c r="S73" s="189"/>
      <c r="T73" s="189"/>
      <c r="U73" s="189"/>
      <c r="V73" s="189"/>
      <c r="W73" s="189"/>
      <c r="X73" s="189"/>
      <c r="Y73" s="189"/>
      <c r="Z73" s="189"/>
      <c r="AA73" s="190"/>
      <c r="AB73" s="35"/>
      <c r="AC73" s="36"/>
    </row>
    <row r="78" spans="2:29" ht="15" x14ac:dyDescent="0.2">
      <c r="B78" s="162" t="s">
        <v>107</v>
      </c>
      <c r="C78" s="163"/>
      <c r="D78" s="163"/>
      <c r="E78" s="163"/>
      <c r="F78" s="163"/>
      <c r="G78" s="164"/>
      <c r="H78" s="173" t="s">
        <v>108</v>
      </c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9"/>
    </row>
    <row r="79" spans="2:29" ht="15" x14ac:dyDescent="0.2">
      <c r="B79" s="165"/>
      <c r="C79" s="166"/>
      <c r="D79" s="166"/>
      <c r="E79" s="166"/>
      <c r="F79" s="166"/>
      <c r="G79" s="167"/>
      <c r="H79" s="173" t="s">
        <v>109</v>
      </c>
      <c r="I79" s="168"/>
      <c r="J79" s="168"/>
      <c r="K79" s="169"/>
      <c r="L79" s="173" t="s">
        <v>110</v>
      </c>
      <c r="M79" s="168"/>
      <c r="N79" s="168"/>
      <c r="O79" s="169"/>
      <c r="P79" s="173" t="s">
        <v>9</v>
      </c>
      <c r="Q79" s="168"/>
      <c r="R79" s="168"/>
      <c r="S79" s="169"/>
      <c r="T79" s="173" t="s">
        <v>111</v>
      </c>
      <c r="U79" s="168"/>
      <c r="V79" s="168"/>
      <c r="W79" s="169"/>
      <c r="X79" s="173" t="s">
        <v>112</v>
      </c>
      <c r="Y79" s="169"/>
      <c r="Z79" s="174" t="s">
        <v>3</v>
      </c>
      <c r="AA79" s="175"/>
      <c r="AB79" s="175"/>
      <c r="AC79" s="176"/>
    </row>
    <row r="80" spans="2:29" ht="13.5" thickBot="1" x14ac:dyDescent="0.25">
      <c r="B80" s="165"/>
      <c r="C80" s="166"/>
      <c r="D80" s="166"/>
      <c r="E80" s="166"/>
      <c r="F80" s="166"/>
      <c r="G80" s="167"/>
      <c r="H80" s="180" t="s">
        <v>113</v>
      </c>
      <c r="I80" s="181"/>
      <c r="J80" s="184" t="s">
        <v>114</v>
      </c>
      <c r="K80" s="183"/>
      <c r="L80" s="184" t="s">
        <v>115</v>
      </c>
      <c r="M80" s="183"/>
      <c r="N80" s="184" t="s">
        <v>116</v>
      </c>
      <c r="O80" s="183"/>
      <c r="P80" s="184" t="s">
        <v>117</v>
      </c>
      <c r="Q80" s="183"/>
      <c r="R80" s="184" t="s">
        <v>118</v>
      </c>
      <c r="S80" s="183"/>
      <c r="T80" s="184" t="s">
        <v>119</v>
      </c>
      <c r="U80" s="183"/>
      <c r="V80" s="184" t="s">
        <v>120</v>
      </c>
      <c r="W80" s="183"/>
      <c r="X80" s="184" t="s">
        <v>121</v>
      </c>
      <c r="Y80" s="183"/>
      <c r="Z80" s="177"/>
      <c r="AA80" s="178"/>
      <c r="AB80" s="178"/>
      <c r="AC80" s="179"/>
    </row>
    <row r="81" spans="2:29" ht="48.75" thickTop="1" x14ac:dyDescent="0.2">
      <c r="B81" s="55" t="s">
        <v>122</v>
      </c>
      <c r="C81" s="56" t="s">
        <v>7</v>
      </c>
      <c r="D81" s="57" t="s">
        <v>8</v>
      </c>
      <c r="E81" s="57" t="s">
        <v>14</v>
      </c>
      <c r="F81" s="57" t="s">
        <v>123</v>
      </c>
      <c r="G81" s="58" t="s">
        <v>4</v>
      </c>
      <c r="H81" s="59" t="s">
        <v>22</v>
      </c>
      <c r="I81" s="59" t="s">
        <v>23</v>
      </c>
      <c r="J81" s="59" t="s">
        <v>22</v>
      </c>
      <c r="K81" s="59" t="s">
        <v>23</v>
      </c>
      <c r="L81" s="59" t="s">
        <v>22</v>
      </c>
      <c r="M81" s="59" t="s">
        <v>23</v>
      </c>
      <c r="N81" s="59" t="s">
        <v>22</v>
      </c>
      <c r="O81" s="59" t="s">
        <v>23</v>
      </c>
      <c r="P81" s="59" t="s">
        <v>22</v>
      </c>
      <c r="Q81" s="59" t="s">
        <v>23</v>
      </c>
      <c r="R81" s="58" t="s">
        <v>22</v>
      </c>
      <c r="S81" s="58" t="s">
        <v>23</v>
      </c>
      <c r="T81" s="58" t="s">
        <v>22</v>
      </c>
      <c r="U81" s="58" t="s">
        <v>23</v>
      </c>
      <c r="V81" s="58" t="s">
        <v>22</v>
      </c>
      <c r="W81" s="58" t="s">
        <v>23</v>
      </c>
      <c r="X81" s="58" t="s">
        <v>22</v>
      </c>
      <c r="Y81" s="58" t="s">
        <v>23</v>
      </c>
      <c r="Z81" s="57" t="s">
        <v>15</v>
      </c>
      <c r="AA81" s="57" t="s">
        <v>16</v>
      </c>
      <c r="AB81" s="58" t="s">
        <v>17</v>
      </c>
      <c r="AC81" s="57" t="s">
        <v>5</v>
      </c>
    </row>
    <row r="82" spans="2:29" x14ac:dyDescent="0.2">
      <c r="B82" s="60"/>
      <c r="C82" s="199" t="s">
        <v>124</v>
      </c>
      <c r="D82" s="171" t="s">
        <v>125</v>
      </c>
      <c r="E82" s="171" t="s">
        <v>126</v>
      </c>
      <c r="F82" s="171" t="s">
        <v>127</v>
      </c>
      <c r="G82" s="199" t="s">
        <v>128</v>
      </c>
      <c r="H82" s="48" t="s">
        <v>12</v>
      </c>
      <c r="I82" s="48" t="s">
        <v>12</v>
      </c>
      <c r="J82" s="48" t="s">
        <v>12</v>
      </c>
      <c r="K82" s="48" t="s">
        <v>12</v>
      </c>
      <c r="L82" s="48" t="s">
        <v>12</v>
      </c>
      <c r="M82" s="48" t="s">
        <v>12</v>
      </c>
      <c r="N82" s="48" t="s">
        <v>12</v>
      </c>
      <c r="O82" s="48" t="s">
        <v>12</v>
      </c>
      <c r="P82" s="48" t="s">
        <v>12</v>
      </c>
      <c r="Q82" s="48" t="s">
        <v>12</v>
      </c>
      <c r="R82" s="48" t="s">
        <v>12</v>
      </c>
      <c r="S82" s="48" t="s">
        <v>12</v>
      </c>
      <c r="T82" s="48" t="s">
        <v>12</v>
      </c>
      <c r="U82" s="48" t="s">
        <v>12</v>
      </c>
      <c r="V82" s="48" t="s">
        <v>12</v>
      </c>
      <c r="W82" s="48" t="s">
        <v>12</v>
      </c>
      <c r="X82" s="48" t="s">
        <v>12</v>
      </c>
      <c r="Y82" s="48" t="s">
        <v>12</v>
      </c>
      <c r="Z82" s="140" t="s">
        <v>129</v>
      </c>
      <c r="AA82" s="140" t="s">
        <v>129</v>
      </c>
      <c r="AB82" s="142" t="s">
        <v>130</v>
      </c>
      <c r="AC82" s="140" t="s">
        <v>129</v>
      </c>
    </row>
    <row r="83" spans="2:29" x14ac:dyDescent="0.2">
      <c r="B83" s="61"/>
      <c r="C83" s="200"/>
      <c r="D83" s="172"/>
      <c r="E83" s="172"/>
      <c r="F83" s="172"/>
      <c r="G83" s="200"/>
      <c r="H83" s="10" t="s">
        <v>129</v>
      </c>
      <c r="I83" s="10" t="s">
        <v>129</v>
      </c>
      <c r="J83" s="10" t="s">
        <v>129</v>
      </c>
      <c r="K83" s="10" t="s">
        <v>129</v>
      </c>
      <c r="L83" s="10" t="s">
        <v>129</v>
      </c>
      <c r="M83" s="10" t="s">
        <v>129</v>
      </c>
      <c r="N83" s="10" t="s">
        <v>129</v>
      </c>
      <c r="O83" s="10" t="s">
        <v>129</v>
      </c>
      <c r="P83" s="10" t="s">
        <v>129</v>
      </c>
      <c r="Q83" s="10" t="s">
        <v>129</v>
      </c>
      <c r="R83" s="10" t="s">
        <v>129</v>
      </c>
      <c r="S83" s="7" t="s">
        <v>129</v>
      </c>
      <c r="T83" s="7" t="s">
        <v>129</v>
      </c>
      <c r="U83" s="7" t="s">
        <v>129</v>
      </c>
      <c r="V83" s="7" t="s">
        <v>129</v>
      </c>
      <c r="W83" s="7" t="s">
        <v>129</v>
      </c>
      <c r="X83" s="7" t="s">
        <v>129</v>
      </c>
      <c r="Y83" s="7" t="s">
        <v>129</v>
      </c>
      <c r="Z83" s="141"/>
      <c r="AA83" s="141"/>
      <c r="AB83" s="143"/>
      <c r="AC83" s="141"/>
    </row>
    <row r="84" spans="2:29" ht="51" x14ac:dyDescent="0.2">
      <c r="B84" s="61"/>
      <c r="C84" s="109" t="s">
        <v>185</v>
      </c>
      <c r="D84" s="109" t="s">
        <v>25</v>
      </c>
      <c r="E84" s="109" t="s">
        <v>186</v>
      </c>
      <c r="F84" s="109" t="s">
        <v>174</v>
      </c>
      <c r="G84" s="49">
        <v>1</v>
      </c>
      <c r="H84" s="65" t="s">
        <v>135</v>
      </c>
      <c r="I84" s="65" t="s">
        <v>135</v>
      </c>
      <c r="J84" s="65" t="s">
        <v>135</v>
      </c>
      <c r="K84" s="65" t="s">
        <v>135</v>
      </c>
      <c r="L84" s="65" t="s">
        <v>135</v>
      </c>
      <c r="M84" s="65" t="s">
        <v>135</v>
      </c>
      <c r="N84" s="65" t="s">
        <v>135</v>
      </c>
      <c r="O84" s="65" t="s">
        <v>135</v>
      </c>
      <c r="P84" s="110" t="s">
        <v>187</v>
      </c>
      <c r="Q84" s="110">
        <v>42073</v>
      </c>
      <c r="R84" s="65" t="s">
        <v>135</v>
      </c>
      <c r="S84" s="65" t="s">
        <v>135</v>
      </c>
      <c r="T84" s="110">
        <v>42074</v>
      </c>
      <c r="U84" s="110">
        <v>42074</v>
      </c>
      <c r="V84" s="65" t="s">
        <v>135</v>
      </c>
      <c r="W84" s="65" t="s">
        <v>135</v>
      </c>
      <c r="X84" s="110">
        <v>42079</v>
      </c>
      <c r="Y84" s="110">
        <v>42079</v>
      </c>
      <c r="Z84" s="113"/>
      <c r="AA84" s="113"/>
      <c r="AB84" s="111">
        <v>14000</v>
      </c>
      <c r="AC84" s="47"/>
    </row>
    <row r="85" spans="2:29" x14ac:dyDescent="0.2">
      <c r="B85" s="61"/>
      <c r="C85" s="194" t="s">
        <v>11</v>
      </c>
      <c r="D85" s="185"/>
      <c r="E85" s="186"/>
      <c r="F85" s="186"/>
      <c r="G85" s="186"/>
      <c r="H85" s="186"/>
      <c r="I85" s="186"/>
      <c r="J85" s="186"/>
      <c r="K85" s="186"/>
      <c r="L85" s="186"/>
      <c r="M85" s="186"/>
      <c r="N85" s="187"/>
      <c r="O85" s="34"/>
      <c r="P85" s="34"/>
      <c r="Q85" s="185" t="s">
        <v>12</v>
      </c>
      <c r="R85" s="186"/>
      <c r="S85" s="186"/>
      <c r="T85" s="186"/>
      <c r="U85" s="186"/>
      <c r="V85" s="186"/>
      <c r="W85" s="186"/>
      <c r="X85" s="186"/>
      <c r="Y85" s="186"/>
      <c r="Z85" s="186"/>
      <c r="AA85" s="187"/>
      <c r="AB85" s="34">
        <f>SUM(AB84:AB84)</f>
        <v>14000</v>
      </c>
      <c r="AC85" s="34">
        <v>0</v>
      </c>
    </row>
    <row r="86" spans="2:29" ht="15.75" x14ac:dyDescent="0.2">
      <c r="B86" s="61"/>
      <c r="C86" s="195"/>
      <c r="D86" s="188"/>
      <c r="E86" s="189"/>
      <c r="F86" s="189"/>
      <c r="G86" s="189"/>
      <c r="H86" s="189"/>
      <c r="I86" s="189"/>
      <c r="J86" s="189"/>
      <c r="K86" s="189"/>
      <c r="L86" s="189"/>
      <c r="M86" s="189"/>
      <c r="N86" s="190"/>
      <c r="O86" s="35"/>
      <c r="P86" s="36"/>
      <c r="Q86" s="188"/>
      <c r="R86" s="189"/>
      <c r="S86" s="189"/>
      <c r="T86" s="189"/>
      <c r="U86" s="189"/>
      <c r="V86" s="189"/>
      <c r="W86" s="189"/>
      <c r="X86" s="189"/>
      <c r="Y86" s="189"/>
      <c r="Z86" s="189"/>
      <c r="AA86" s="190"/>
      <c r="AB86" s="35"/>
      <c r="AC86" s="36"/>
    </row>
    <row r="91" spans="2:29" ht="15" x14ac:dyDescent="0.2">
      <c r="B91" s="162" t="s">
        <v>107</v>
      </c>
      <c r="C91" s="163"/>
      <c r="D91" s="163"/>
      <c r="E91" s="163"/>
      <c r="F91" s="163"/>
      <c r="G91" s="164"/>
      <c r="H91" s="168" t="s">
        <v>108</v>
      </c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9"/>
    </row>
    <row r="92" spans="2:29" ht="15" x14ac:dyDescent="0.2">
      <c r="B92" s="165"/>
      <c r="C92" s="166"/>
      <c r="D92" s="166"/>
      <c r="E92" s="166"/>
      <c r="F92" s="166"/>
      <c r="G92" s="167"/>
      <c r="H92" s="168" t="s">
        <v>109</v>
      </c>
      <c r="I92" s="168"/>
      <c r="J92" s="168"/>
      <c r="K92" s="169"/>
      <c r="L92" s="173" t="s">
        <v>110</v>
      </c>
      <c r="M92" s="168"/>
      <c r="N92" s="168"/>
      <c r="O92" s="169"/>
      <c r="P92" s="173" t="s">
        <v>9</v>
      </c>
      <c r="Q92" s="168"/>
      <c r="R92" s="168"/>
      <c r="S92" s="168"/>
      <c r="T92" s="173" t="s">
        <v>111</v>
      </c>
      <c r="U92" s="168"/>
      <c r="V92" s="168"/>
      <c r="W92" s="169"/>
      <c r="X92" s="173" t="s">
        <v>112</v>
      </c>
      <c r="Y92" s="169"/>
      <c r="Z92" s="174" t="s">
        <v>3</v>
      </c>
      <c r="AA92" s="175"/>
      <c r="AB92" s="175"/>
      <c r="AC92" s="176"/>
    </row>
    <row r="93" spans="2:29" ht="13.5" thickBot="1" x14ac:dyDescent="0.25">
      <c r="B93" s="165"/>
      <c r="C93" s="166"/>
      <c r="D93" s="166"/>
      <c r="E93" s="166"/>
      <c r="F93" s="166"/>
      <c r="G93" s="167"/>
      <c r="H93" s="180" t="s">
        <v>113</v>
      </c>
      <c r="I93" s="181"/>
      <c r="J93" s="182" t="s">
        <v>114</v>
      </c>
      <c r="K93" s="183"/>
      <c r="L93" s="184" t="s">
        <v>115</v>
      </c>
      <c r="M93" s="183"/>
      <c r="N93" s="184" t="s">
        <v>116</v>
      </c>
      <c r="O93" s="183"/>
      <c r="P93" s="184" t="s">
        <v>117</v>
      </c>
      <c r="Q93" s="183"/>
      <c r="R93" s="184" t="s">
        <v>118</v>
      </c>
      <c r="S93" s="183"/>
      <c r="T93" s="184" t="s">
        <v>119</v>
      </c>
      <c r="U93" s="183"/>
      <c r="V93" s="184" t="s">
        <v>120</v>
      </c>
      <c r="W93" s="183"/>
      <c r="X93" s="184" t="s">
        <v>121</v>
      </c>
      <c r="Y93" s="183"/>
      <c r="Z93" s="177"/>
      <c r="AA93" s="178"/>
      <c r="AB93" s="178"/>
      <c r="AC93" s="179"/>
    </row>
    <row r="94" spans="2:29" ht="48.75" thickTop="1" x14ac:dyDescent="0.2">
      <c r="B94" s="55" t="s">
        <v>122</v>
      </c>
      <c r="C94" s="56" t="s">
        <v>7</v>
      </c>
      <c r="D94" s="57" t="s">
        <v>8</v>
      </c>
      <c r="E94" s="57" t="s">
        <v>14</v>
      </c>
      <c r="F94" s="57" t="s">
        <v>123</v>
      </c>
      <c r="G94" s="58" t="s">
        <v>4</v>
      </c>
      <c r="H94" s="59" t="s">
        <v>22</v>
      </c>
      <c r="I94" s="59" t="s">
        <v>23</v>
      </c>
      <c r="J94" s="59" t="s">
        <v>22</v>
      </c>
      <c r="K94" s="59" t="s">
        <v>23</v>
      </c>
      <c r="L94" s="59" t="s">
        <v>22</v>
      </c>
      <c r="M94" s="59" t="s">
        <v>23</v>
      </c>
      <c r="N94" s="59" t="s">
        <v>22</v>
      </c>
      <c r="O94" s="59" t="s">
        <v>23</v>
      </c>
      <c r="P94" s="59" t="s">
        <v>22</v>
      </c>
      <c r="Q94" s="59" t="s">
        <v>23</v>
      </c>
      <c r="R94" s="58" t="s">
        <v>22</v>
      </c>
      <c r="S94" s="58" t="s">
        <v>23</v>
      </c>
      <c r="T94" s="58" t="s">
        <v>22</v>
      </c>
      <c r="U94" s="58" t="s">
        <v>23</v>
      </c>
      <c r="V94" s="58" t="s">
        <v>22</v>
      </c>
      <c r="W94" s="58" t="s">
        <v>23</v>
      </c>
      <c r="X94" s="58" t="s">
        <v>22</v>
      </c>
      <c r="Y94" s="58" t="s">
        <v>23</v>
      </c>
      <c r="Z94" s="57" t="s">
        <v>15</v>
      </c>
      <c r="AA94" s="57" t="s">
        <v>16</v>
      </c>
      <c r="AB94" s="58" t="s">
        <v>17</v>
      </c>
      <c r="AC94" s="57" t="s">
        <v>5</v>
      </c>
    </row>
    <row r="95" spans="2:29" x14ac:dyDescent="0.2">
      <c r="B95" s="60"/>
      <c r="C95" s="170" t="s">
        <v>124</v>
      </c>
      <c r="D95" s="136" t="s">
        <v>125</v>
      </c>
      <c r="E95" s="136" t="s">
        <v>126</v>
      </c>
      <c r="F95" s="171" t="s">
        <v>127</v>
      </c>
      <c r="G95" s="135" t="s">
        <v>128</v>
      </c>
      <c r="H95" s="48" t="s">
        <v>12</v>
      </c>
      <c r="I95" s="48" t="s">
        <v>12</v>
      </c>
      <c r="J95" s="48" t="s">
        <v>12</v>
      </c>
      <c r="K95" s="48" t="s">
        <v>12</v>
      </c>
      <c r="L95" s="48" t="s">
        <v>12</v>
      </c>
      <c r="M95" s="48" t="s">
        <v>12</v>
      </c>
      <c r="N95" s="48" t="s">
        <v>12</v>
      </c>
      <c r="O95" s="48" t="s">
        <v>12</v>
      </c>
      <c r="P95" s="48" t="s">
        <v>12</v>
      </c>
      <c r="Q95" s="48" t="s">
        <v>12</v>
      </c>
      <c r="R95" s="48" t="s">
        <v>12</v>
      </c>
      <c r="S95" s="48" t="s">
        <v>12</v>
      </c>
      <c r="T95" s="48" t="s">
        <v>12</v>
      </c>
      <c r="U95" s="48" t="s">
        <v>12</v>
      </c>
      <c r="V95" s="48" t="s">
        <v>12</v>
      </c>
      <c r="W95" s="48" t="s">
        <v>12</v>
      </c>
      <c r="X95" s="48" t="s">
        <v>12</v>
      </c>
      <c r="Y95" s="48" t="s">
        <v>12</v>
      </c>
      <c r="Z95" s="133" t="s">
        <v>129</v>
      </c>
      <c r="AA95" s="133" t="s">
        <v>129</v>
      </c>
      <c r="AB95" s="134" t="s">
        <v>130</v>
      </c>
      <c r="AC95" s="133" t="s">
        <v>129</v>
      </c>
    </row>
    <row r="96" spans="2:29" x14ac:dyDescent="0.2">
      <c r="B96" s="61"/>
      <c r="C96" s="170"/>
      <c r="D96" s="136"/>
      <c r="E96" s="136"/>
      <c r="F96" s="172"/>
      <c r="G96" s="135"/>
      <c r="H96" s="10" t="s">
        <v>129</v>
      </c>
      <c r="I96" s="10" t="s">
        <v>129</v>
      </c>
      <c r="J96" s="10" t="s">
        <v>129</v>
      </c>
      <c r="K96" s="10" t="s">
        <v>129</v>
      </c>
      <c r="L96" s="10" t="s">
        <v>129</v>
      </c>
      <c r="M96" s="10" t="s">
        <v>129</v>
      </c>
      <c r="N96" s="10" t="s">
        <v>129</v>
      </c>
      <c r="O96" s="10" t="s">
        <v>129</v>
      </c>
      <c r="P96" s="10" t="s">
        <v>129</v>
      </c>
      <c r="Q96" s="10" t="s">
        <v>129</v>
      </c>
      <c r="R96" s="10" t="s">
        <v>129</v>
      </c>
      <c r="S96" s="7" t="s">
        <v>129</v>
      </c>
      <c r="T96" s="7" t="s">
        <v>129</v>
      </c>
      <c r="U96" s="7" t="s">
        <v>129</v>
      </c>
      <c r="V96" s="7" t="s">
        <v>129</v>
      </c>
      <c r="W96" s="7" t="s">
        <v>129</v>
      </c>
      <c r="X96" s="7" t="s">
        <v>129</v>
      </c>
      <c r="Y96" s="7" t="s">
        <v>129</v>
      </c>
      <c r="Z96" s="133"/>
      <c r="AA96" s="133"/>
      <c r="AB96" s="134"/>
      <c r="AC96" s="133"/>
    </row>
    <row r="97" spans="2:29" ht="51" x14ac:dyDescent="0.2">
      <c r="B97" s="61"/>
      <c r="C97" s="109" t="s">
        <v>188</v>
      </c>
      <c r="D97" s="109" t="s">
        <v>25</v>
      </c>
      <c r="E97" s="109" t="s">
        <v>189</v>
      </c>
      <c r="F97" s="109" t="s">
        <v>174</v>
      </c>
      <c r="G97" s="49">
        <v>1</v>
      </c>
      <c r="H97" s="65" t="s">
        <v>135</v>
      </c>
      <c r="I97" s="65" t="s">
        <v>135</v>
      </c>
      <c r="J97" s="65" t="s">
        <v>135</v>
      </c>
      <c r="K97" s="65" t="s">
        <v>135</v>
      </c>
      <c r="L97" s="65" t="s">
        <v>135</v>
      </c>
      <c r="M97" s="65" t="s">
        <v>135</v>
      </c>
      <c r="N97" s="65" t="s">
        <v>135</v>
      </c>
      <c r="O97" s="65" t="s">
        <v>135</v>
      </c>
      <c r="P97" s="110">
        <v>42065</v>
      </c>
      <c r="Q97" s="110">
        <v>42065</v>
      </c>
      <c r="R97" s="64" t="s">
        <v>135</v>
      </c>
      <c r="S97" s="64" t="s">
        <v>135</v>
      </c>
      <c r="T97" s="110">
        <v>42066</v>
      </c>
      <c r="U97" s="110">
        <v>42066</v>
      </c>
      <c r="V97" s="65" t="s">
        <v>135</v>
      </c>
      <c r="W97" s="65" t="s">
        <v>135</v>
      </c>
      <c r="X97" s="110">
        <v>42069</v>
      </c>
      <c r="Y97" s="110">
        <v>42069</v>
      </c>
      <c r="Z97" s="66"/>
      <c r="AA97" s="47"/>
      <c r="AB97" s="111">
        <v>100000</v>
      </c>
      <c r="AC97" s="47"/>
    </row>
    <row r="98" spans="2:29" ht="51" x14ac:dyDescent="0.2">
      <c r="B98" s="61"/>
      <c r="C98" s="109" t="s">
        <v>188</v>
      </c>
      <c r="D98" s="109" t="s">
        <v>25</v>
      </c>
      <c r="E98" s="109" t="s">
        <v>189</v>
      </c>
      <c r="F98" s="109" t="s">
        <v>174</v>
      </c>
      <c r="G98" s="49">
        <v>2</v>
      </c>
      <c r="H98" s="65" t="s">
        <v>135</v>
      </c>
      <c r="I98" s="65" t="s">
        <v>135</v>
      </c>
      <c r="J98" s="65" t="s">
        <v>135</v>
      </c>
      <c r="K98" s="65" t="s">
        <v>135</v>
      </c>
      <c r="L98" s="65" t="s">
        <v>135</v>
      </c>
      <c r="M98" s="65" t="s">
        <v>135</v>
      </c>
      <c r="N98" s="65" t="s">
        <v>135</v>
      </c>
      <c r="O98" s="65" t="s">
        <v>135</v>
      </c>
      <c r="P98" s="110">
        <v>42128</v>
      </c>
      <c r="Q98" s="110">
        <v>42128</v>
      </c>
      <c r="R98" s="64" t="s">
        <v>135</v>
      </c>
      <c r="S98" s="64" t="s">
        <v>135</v>
      </c>
      <c r="T98" s="110">
        <v>42129</v>
      </c>
      <c r="U98" s="110">
        <v>42129</v>
      </c>
      <c r="V98" s="65" t="s">
        <v>135</v>
      </c>
      <c r="W98" s="65" t="s">
        <v>135</v>
      </c>
      <c r="X98" s="110">
        <v>42132</v>
      </c>
      <c r="Y98" s="110">
        <v>42132</v>
      </c>
      <c r="Z98" s="66"/>
      <c r="AA98" s="47"/>
      <c r="AB98" s="111">
        <v>50000</v>
      </c>
      <c r="AC98" s="47"/>
    </row>
    <row r="99" spans="2:29" ht="51" x14ac:dyDescent="0.2">
      <c r="B99" s="61"/>
      <c r="C99" s="109" t="s">
        <v>188</v>
      </c>
      <c r="D99" s="109" t="s">
        <v>25</v>
      </c>
      <c r="E99" s="109" t="s">
        <v>189</v>
      </c>
      <c r="F99" s="109" t="s">
        <v>174</v>
      </c>
      <c r="G99" s="49">
        <v>3</v>
      </c>
      <c r="H99" s="65" t="s">
        <v>135</v>
      </c>
      <c r="I99" s="65" t="s">
        <v>135</v>
      </c>
      <c r="J99" s="65" t="s">
        <v>135</v>
      </c>
      <c r="K99" s="65" t="s">
        <v>135</v>
      </c>
      <c r="L99" s="65" t="s">
        <v>135</v>
      </c>
      <c r="M99" s="65" t="s">
        <v>135</v>
      </c>
      <c r="N99" s="65" t="s">
        <v>135</v>
      </c>
      <c r="O99" s="65" t="s">
        <v>135</v>
      </c>
      <c r="P99" s="110">
        <v>42219</v>
      </c>
      <c r="Q99" s="110">
        <v>42219</v>
      </c>
      <c r="R99" s="64" t="s">
        <v>135</v>
      </c>
      <c r="S99" s="64" t="s">
        <v>135</v>
      </c>
      <c r="T99" s="110">
        <v>42220</v>
      </c>
      <c r="U99" s="110">
        <v>42220</v>
      </c>
      <c r="V99" s="65" t="s">
        <v>135</v>
      </c>
      <c r="W99" s="65" t="s">
        <v>135</v>
      </c>
      <c r="X99" s="110">
        <v>42223</v>
      </c>
      <c r="Y99" s="110">
        <v>42223</v>
      </c>
      <c r="Z99" s="66"/>
      <c r="AA99" s="47"/>
      <c r="AB99" s="111">
        <v>50000</v>
      </c>
      <c r="AC99" s="47"/>
    </row>
    <row r="100" spans="2:29" ht="51" x14ac:dyDescent="0.2">
      <c r="B100" s="61"/>
      <c r="C100" s="109" t="s">
        <v>188</v>
      </c>
      <c r="D100" s="109" t="s">
        <v>25</v>
      </c>
      <c r="E100" s="109" t="s">
        <v>189</v>
      </c>
      <c r="F100" s="109" t="s">
        <v>174</v>
      </c>
      <c r="G100" s="49">
        <v>4</v>
      </c>
      <c r="H100" s="65" t="s">
        <v>135</v>
      </c>
      <c r="I100" s="65" t="s">
        <v>135</v>
      </c>
      <c r="J100" s="65" t="s">
        <v>135</v>
      </c>
      <c r="K100" s="65" t="s">
        <v>135</v>
      </c>
      <c r="L100" s="65" t="s">
        <v>135</v>
      </c>
      <c r="M100" s="65" t="s">
        <v>135</v>
      </c>
      <c r="N100" s="65" t="s">
        <v>135</v>
      </c>
      <c r="O100" s="65" t="s">
        <v>135</v>
      </c>
      <c r="P100" s="110">
        <v>42282</v>
      </c>
      <c r="Q100" s="110">
        <v>42282</v>
      </c>
      <c r="R100" s="64" t="s">
        <v>135</v>
      </c>
      <c r="S100" s="64" t="s">
        <v>135</v>
      </c>
      <c r="T100" s="110">
        <v>42283</v>
      </c>
      <c r="U100" s="110">
        <v>42283</v>
      </c>
      <c r="V100" s="65" t="s">
        <v>135</v>
      </c>
      <c r="W100" s="65" t="s">
        <v>135</v>
      </c>
      <c r="X100" s="110">
        <v>42286</v>
      </c>
      <c r="Y100" s="110">
        <v>42286</v>
      </c>
      <c r="Z100" s="66"/>
      <c r="AA100" s="47"/>
      <c r="AB100" s="111">
        <v>50000</v>
      </c>
      <c r="AC100" s="47"/>
    </row>
    <row r="101" spans="2:29" x14ac:dyDescent="0.2">
      <c r="B101" s="61"/>
      <c r="C101" s="120" t="s">
        <v>11</v>
      </c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34"/>
      <c r="P101" s="34"/>
      <c r="Q101" s="121" t="s">
        <v>12</v>
      </c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34">
        <f>SUM(AB97:AB100)</f>
        <v>250000</v>
      </c>
      <c r="AC101" s="34">
        <v>0</v>
      </c>
    </row>
    <row r="102" spans="2:29" ht="15.75" x14ac:dyDescent="0.2">
      <c r="B102" s="61"/>
      <c r="C102" s="120"/>
      <c r="D102" s="122"/>
      <c r="E102" s="122"/>
      <c r="F102" s="123"/>
      <c r="G102" s="123"/>
      <c r="H102" s="123"/>
      <c r="I102" s="123"/>
      <c r="J102" s="123"/>
      <c r="K102" s="123"/>
      <c r="L102" s="123"/>
      <c r="M102" s="123"/>
      <c r="N102" s="123"/>
      <c r="O102" s="35"/>
      <c r="P102" s="36"/>
      <c r="Q102" s="122"/>
      <c r="R102" s="122"/>
      <c r="S102" s="123"/>
      <c r="T102" s="123"/>
      <c r="U102" s="123"/>
      <c r="V102" s="123"/>
      <c r="W102" s="123"/>
      <c r="X102" s="123"/>
      <c r="Y102" s="123"/>
      <c r="Z102" s="123"/>
      <c r="AA102" s="123"/>
      <c r="AB102" s="35"/>
      <c r="AC102" s="36"/>
    </row>
    <row r="107" spans="2:29" ht="15" x14ac:dyDescent="0.2">
      <c r="B107" s="162" t="s">
        <v>107</v>
      </c>
      <c r="C107" s="163"/>
      <c r="D107" s="163"/>
      <c r="E107" s="163"/>
      <c r="F107" s="163"/>
      <c r="G107" s="164"/>
      <c r="H107" s="173" t="s">
        <v>108</v>
      </c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9"/>
    </row>
    <row r="108" spans="2:29" ht="15" x14ac:dyDescent="0.2">
      <c r="B108" s="165"/>
      <c r="C108" s="166"/>
      <c r="D108" s="166"/>
      <c r="E108" s="166"/>
      <c r="F108" s="166"/>
      <c r="G108" s="167"/>
      <c r="H108" s="173" t="s">
        <v>109</v>
      </c>
      <c r="I108" s="168"/>
      <c r="J108" s="168"/>
      <c r="K108" s="169"/>
      <c r="L108" s="173" t="s">
        <v>110</v>
      </c>
      <c r="M108" s="168"/>
      <c r="N108" s="168"/>
      <c r="O108" s="169"/>
      <c r="P108" s="173" t="s">
        <v>9</v>
      </c>
      <c r="Q108" s="168"/>
      <c r="R108" s="168"/>
      <c r="S108" s="169"/>
      <c r="T108" s="173" t="s">
        <v>111</v>
      </c>
      <c r="U108" s="168"/>
      <c r="V108" s="168"/>
      <c r="W108" s="169"/>
      <c r="X108" s="173" t="s">
        <v>112</v>
      </c>
      <c r="Y108" s="169"/>
      <c r="Z108" s="174" t="s">
        <v>3</v>
      </c>
      <c r="AA108" s="175"/>
      <c r="AB108" s="175"/>
      <c r="AC108" s="176"/>
    </row>
    <row r="109" spans="2:29" ht="13.5" thickBot="1" x14ac:dyDescent="0.25">
      <c r="B109" s="165"/>
      <c r="C109" s="166"/>
      <c r="D109" s="166"/>
      <c r="E109" s="166"/>
      <c r="F109" s="166"/>
      <c r="G109" s="167"/>
      <c r="H109" s="180" t="s">
        <v>113</v>
      </c>
      <c r="I109" s="181"/>
      <c r="J109" s="184" t="s">
        <v>114</v>
      </c>
      <c r="K109" s="183"/>
      <c r="L109" s="184" t="s">
        <v>115</v>
      </c>
      <c r="M109" s="183"/>
      <c r="N109" s="184" t="s">
        <v>116</v>
      </c>
      <c r="O109" s="183"/>
      <c r="P109" s="184" t="s">
        <v>117</v>
      </c>
      <c r="Q109" s="183"/>
      <c r="R109" s="184" t="s">
        <v>118</v>
      </c>
      <c r="S109" s="183"/>
      <c r="T109" s="184" t="s">
        <v>119</v>
      </c>
      <c r="U109" s="183"/>
      <c r="V109" s="184" t="s">
        <v>120</v>
      </c>
      <c r="W109" s="183"/>
      <c r="X109" s="184" t="s">
        <v>121</v>
      </c>
      <c r="Y109" s="183"/>
      <c r="Z109" s="177"/>
      <c r="AA109" s="178"/>
      <c r="AB109" s="178"/>
      <c r="AC109" s="179"/>
    </row>
    <row r="110" spans="2:29" ht="48.75" thickTop="1" x14ac:dyDescent="0.2">
      <c r="B110" s="55" t="s">
        <v>122</v>
      </c>
      <c r="C110" s="56" t="s">
        <v>7</v>
      </c>
      <c r="D110" s="57" t="s">
        <v>8</v>
      </c>
      <c r="E110" s="57" t="s">
        <v>14</v>
      </c>
      <c r="F110" s="57" t="s">
        <v>123</v>
      </c>
      <c r="G110" s="58" t="s">
        <v>4</v>
      </c>
      <c r="H110" s="59" t="s">
        <v>22</v>
      </c>
      <c r="I110" s="59" t="s">
        <v>23</v>
      </c>
      <c r="J110" s="59" t="s">
        <v>22</v>
      </c>
      <c r="K110" s="59" t="s">
        <v>23</v>
      </c>
      <c r="L110" s="59" t="s">
        <v>22</v>
      </c>
      <c r="M110" s="59" t="s">
        <v>23</v>
      </c>
      <c r="N110" s="59" t="s">
        <v>22</v>
      </c>
      <c r="O110" s="59" t="s">
        <v>23</v>
      </c>
      <c r="P110" s="59" t="s">
        <v>22</v>
      </c>
      <c r="Q110" s="59" t="s">
        <v>23</v>
      </c>
      <c r="R110" s="58" t="s">
        <v>22</v>
      </c>
      <c r="S110" s="58" t="s">
        <v>23</v>
      </c>
      <c r="T110" s="58" t="s">
        <v>22</v>
      </c>
      <c r="U110" s="58" t="s">
        <v>23</v>
      </c>
      <c r="V110" s="58" t="s">
        <v>22</v>
      </c>
      <c r="W110" s="58" t="s">
        <v>23</v>
      </c>
      <c r="X110" s="58" t="s">
        <v>22</v>
      </c>
      <c r="Y110" s="58" t="s">
        <v>23</v>
      </c>
      <c r="Z110" s="57" t="s">
        <v>15</v>
      </c>
      <c r="AA110" s="57" t="s">
        <v>16</v>
      </c>
      <c r="AB110" s="58" t="s">
        <v>17</v>
      </c>
      <c r="AC110" s="57" t="s">
        <v>5</v>
      </c>
    </row>
    <row r="111" spans="2:29" x14ac:dyDescent="0.2">
      <c r="B111" s="60"/>
      <c r="C111" s="199" t="s">
        <v>124</v>
      </c>
      <c r="D111" s="171" t="s">
        <v>125</v>
      </c>
      <c r="E111" s="171" t="s">
        <v>126</v>
      </c>
      <c r="F111" s="171" t="s">
        <v>127</v>
      </c>
      <c r="G111" s="199" t="s">
        <v>128</v>
      </c>
      <c r="H111" s="48" t="s">
        <v>12</v>
      </c>
      <c r="I111" s="48" t="s">
        <v>12</v>
      </c>
      <c r="J111" s="48" t="s">
        <v>12</v>
      </c>
      <c r="K111" s="48" t="s">
        <v>12</v>
      </c>
      <c r="L111" s="48" t="s">
        <v>12</v>
      </c>
      <c r="M111" s="48" t="s">
        <v>12</v>
      </c>
      <c r="N111" s="48" t="s">
        <v>12</v>
      </c>
      <c r="O111" s="48" t="s">
        <v>12</v>
      </c>
      <c r="P111" s="48" t="s">
        <v>12</v>
      </c>
      <c r="Q111" s="48" t="s">
        <v>12</v>
      </c>
      <c r="R111" s="48" t="s">
        <v>12</v>
      </c>
      <c r="S111" s="48" t="s">
        <v>12</v>
      </c>
      <c r="T111" s="48" t="s">
        <v>12</v>
      </c>
      <c r="U111" s="48" t="s">
        <v>12</v>
      </c>
      <c r="V111" s="48" t="s">
        <v>12</v>
      </c>
      <c r="W111" s="48" t="s">
        <v>12</v>
      </c>
      <c r="X111" s="48" t="s">
        <v>12</v>
      </c>
      <c r="Y111" s="48" t="s">
        <v>12</v>
      </c>
      <c r="Z111" s="140" t="s">
        <v>129</v>
      </c>
      <c r="AA111" s="140" t="s">
        <v>129</v>
      </c>
      <c r="AB111" s="142" t="s">
        <v>130</v>
      </c>
      <c r="AC111" s="140" t="s">
        <v>129</v>
      </c>
    </row>
    <row r="112" spans="2:29" ht="32.25" customHeight="1" x14ac:dyDescent="0.2">
      <c r="B112" s="61"/>
      <c r="C112" s="200"/>
      <c r="D112" s="172"/>
      <c r="E112" s="172"/>
      <c r="F112" s="172"/>
      <c r="G112" s="200"/>
      <c r="H112" s="10" t="s">
        <v>129</v>
      </c>
      <c r="I112" s="10" t="s">
        <v>129</v>
      </c>
      <c r="J112" s="10" t="s">
        <v>129</v>
      </c>
      <c r="K112" s="10" t="s">
        <v>129</v>
      </c>
      <c r="L112" s="10" t="s">
        <v>129</v>
      </c>
      <c r="M112" s="10" t="s">
        <v>129</v>
      </c>
      <c r="N112" s="10" t="s">
        <v>129</v>
      </c>
      <c r="O112" s="10" t="s">
        <v>129</v>
      </c>
      <c r="P112" s="10" t="s">
        <v>129</v>
      </c>
      <c r="Q112" s="10" t="s">
        <v>129</v>
      </c>
      <c r="R112" s="10" t="s">
        <v>129</v>
      </c>
      <c r="S112" s="7" t="s">
        <v>129</v>
      </c>
      <c r="T112" s="7" t="s">
        <v>129</v>
      </c>
      <c r="U112" s="7" t="s">
        <v>129</v>
      </c>
      <c r="V112" s="7" t="s">
        <v>129</v>
      </c>
      <c r="W112" s="7" t="s">
        <v>129</v>
      </c>
      <c r="X112" s="7" t="s">
        <v>129</v>
      </c>
      <c r="Y112" s="7" t="s">
        <v>129</v>
      </c>
      <c r="Z112" s="141"/>
      <c r="AA112" s="141"/>
      <c r="AB112" s="143"/>
      <c r="AC112" s="141"/>
    </row>
    <row r="113" spans="2:29" ht="51" x14ac:dyDescent="0.2">
      <c r="B113" s="61"/>
      <c r="C113" s="109" t="s">
        <v>190</v>
      </c>
      <c r="D113" s="109" t="s">
        <v>191</v>
      </c>
      <c r="E113" s="109" t="s">
        <v>192</v>
      </c>
      <c r="F113" s="109" t="s">
        <v>174</v>
      </c>
      <c r="G113" s="49">
        <v>1</v>
      </c>
      <c r="H113" s="65" t="s">
        <v>135</v>
      </c>
      <c r="I113" s="65" t="s">
        <v>135</v>
      </c>
      <c r="J113" s="65" t="s">
        <v>135</v>
      </c>
      <c r="K113" s="65" t="s">
        <v>135</v>
      </c>
      <c r="L113" s="65" t="s">
        <v>135</v>
      </c>
      <c r="M113" s="65" t="s">
        <v>135</v>
      </c>
      <c r="N113" s="65" t="s">
        <v>135</v>
      </c>
      <c r="O113" s="65" t="s">
        <v>135</v>
      </c>
      <c r="P113" s="110">
        <v>42023</v>
      </c>
      <c r="Q113" s="110">
        <v>42024</v>
      </c>
      <c r="R113" s="65" t="s">
        <v>135</v>
      </c>
      <c r="S113" s="65" t="s">
        <v>135</v>
      </c>
      <c r="T113" s="110">
        <v>42025</v>
      </c>
      <c r="U113" s="110">
        <v>42026</v>
      </c>
      <c r="V113" s="65" t="s">
        <v>135</v>
      </c>
      <c r="W113" s="65" t="s">
        <v>135</v>
      </c>
      <c r="X113" s="110">
        <v>42030</v>
      </c>
      <c r="Y113" s="110">
        <v>42030</v>
      </c>
      <c r="Z113" s="113"/>
      <c r="AA113" s="113"/>
      <c r="AB113" s="111">
        <v>50000</v>
      </c>
      <c r="AC113" s="113"/>
    </row>
    <row r="114" spans="2:29" x14ac:dyDescent="0.2">
      <c r="B114" s="61"/>
      <c r="C114" s="194" t="s">
        <v>11</v>
      </c>
      <c r="D114" s="185"/>
      <c r="E114" s="186"/>
      <c r="F114" s="186"/>
      <c r="G114" s="186"/>
      <c r="H114" s="186"/>
      <c r="I114" s="186"/>
      <c r="J114" s="186"/>
      <c r="K114" s="186"/>
      <c r="L114" s="186"/>
      <c r="M114" s="186"/>
      <c r="N114" s="187"/>
      <c r="O114" s="34"/>
      <c r="P114" s="116"/>
      <c r="Q114" s="196" t="s">
        <v>12</v>
      </c>
      <c r="R114" s="197"/>
      <c r="S114" s="197"/>
      <c r="T114" s="197"/>
      <c r="U114" s="197"/>
      <c r="V114" s="197"/>
      <c r="W114" s="197"/>
      <c r="X114" s="197"/>
      <c r="Y114" s="197"/>
      <c r="Z114" s="197"/>
      <c r="AA114" s="198"/>
      <c r="AB114" s="116">
        <f>SUM(AB113:AB113)</f>
        <v>50000</v>
      </c>
      <c r="AC114" s="116">
        <v>0</v>
      </c>
    </row>
    <row r="115" spans="2:29" ht="15.75" x14ac:dyDescent="0.2">
      <c r="B115" s="61"/>
      <c r="C115" s="195"/>
      <c r="D115" s="188"/>
      <c r="E115" s="189"/>
      <c r="F115" s="189"/>
      <c r="G115" s="189"/>
      <c r="H115" s="189"/>
      <c r="I115" s="189"/>
      <c r="J115" s="189"/>
      <c r="K115" s="189"/>
      <c r="L115" s="189"/>
      <c r="M115" s="189"/>
      <c r="N115" s="190"/>
      <c r="O115" s="35"/>
      <c r="P115" s="36"/>
      <c r="Q115" s="188"/>
      <c r="R115" s="189"/>
      <c r="S115" s="189"/>
      <c r="T115" s="189"/>
      <c r="U115" s="189"/>
      <c r="V115" s="189"/>
      <c r="W115" s="189"/>
      <c r="X115" s="189"/>
      <c r="Y115" s="189"/>
      <c r="Z115" s="189"/>
      <c r="AA115" s="190"/>
      <c r="AB115" s="35"/>
      <c r="AC115" s="36"/>
    </row>
    <row r="117" spans="2:29" x14ac:dyDescent="0.2"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20" spans="2:29" ht="15" x14ac:dyDescent="0.2">
      <c r="B120" s="162" t="s">
        <v>107</v>
      </c>
      <c r="C120" s="163"/>
      <c r="D120" s="163"/>
      <c r="E120" s="163"/>
      <c r="F120" s="163"/>
      <c r="G120" s="164"/>
      <c r="H120" s="168" t="s">
        <v>108</v>
      </c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9"/>
    </row>
    <row r="121" spans="2:29" ht="15" x14ac:dyDescent="0.2">
      <c r="B121" s="165"/>
      <c r="C121" s="166"/>
      <c r="D121" s="166"/>
      <c r="E121" s="166"/>
      <c r="F121" s="166"/>
      <c r="G121" s="167"/>
      <c r="H121" s="168" t="s">
        <v>109</v>
      </c>
      <c r="I121" s="168"/>
      <c r="J121" s="168"/>
      <c r="K121" s="169"/>
      <c r="L121" s="173" t="s">
        <v>110</v>
      </c>
      <c r="M121" s="168"/>
      <c r="N121" s="168"/>
      <c r="O121" s="169"/>
      <c r="P121" s="173" t="s">
        <v>9</v>
      </c>
      <c r="Q121" s="168"/>
      <c r="R121" s="168"/>
      <c r="S121" s="168"/>
      <c r="T121" s="173" t="s">
        <v>111</v>
      </c>
      <c r="U121" s="168"/>
      <c r="V121" s="168"/>
      <c r="W121" s="169"/>
      <c r="X121" s="173" t="s">
        <v>112</v>
      </c>
      <c r="Y121" s="169"/>
      <c r="Z121" s="174" t="s">
        <v>3</v>
      </c>
      <c r="AA121" s="175"/>
      <c r="AB121" s="175"/>
      <c r="AC121" s="176"/>
    </row>
    <row r="122" spans="2:29" ht="13.5" thickBot="1" x14ac:dyDescent="0.25">
      <c r="B122" s="165"/>
      <c r="C122" s="166"/>
      <c r="D122" s="166"/>
      <c r="E122" s="166"/>
      <c r="F122" s="166"/>
      <c r="G122" s="167"/>
      <c r="H122" s="180" t="s">
        <v>113</v>
      </c>
      <c r="I122" s="181"/>
      <c r="J122" s="182" t="s">
        <v>114</v>
      </c>
      <c r="K122" s="183"/>
      <c r="L122" s="184" t="s">
        <v>115</v>
      </c>
      <c r="M122" s="183"/>
      <c r="N122" s="184" t="s">
        <v>116</v>
      </c>
      <c r="O122" s="183"/>
      <c r="P122" s="184" t="s">
        <v>117</v>
      </c>
      <c r="Q122" s="183"/>
      <c r="R122" s="184" t="s">
        <v>118</v>
      </c>
      <c r="S122" s="183"/>
      <c r="T122" s="184" t="s">
        <v>119</v>
      </c>
      <c r="U122" s="183"/>
      <c r="V122" s="184" t="s">
        <v>120</v>
      </c>
      <c r="W122" s="183"/>
      <c r="X122" s="184" t="s">
        <v>121</v>
      </c>
      <c r="Y122" s="183"/>
      <c r="Z122" s="177"/>
      <c r="AA122" s="178"/>
      <c r="AB122" s="178"/>
      <c r="AC122" s="179"/>
    </row>
    <row r="123" spans="2:29" ht="48.75" thickTop="1" x14ac:dyDescent="0.2">
      <c r="B123" s="55" t="s">
        <v>122</v>
      </c>
      <c r="C123" s="56" t="s">
        <v>7</v>
      </c>
      <c r="D123" s="57" t="s">
        <v>8</v>
      </c>
      <c r="E123" s="57" t="s">
        <v>14</v>
      </c>
      <c r="F123" s="57" t="s">
        <v>123</v>
      </c>
      <c r="G123" s="58" t="s">
        <v>4</v>
      </c>
      <c r="H123" s="59" t="s">
        <v>22</v>
      </c>
      <c r="I123" s="59" t="s">
        <v>23</v>
      </c>
      <c r="J123" s="59" t="s">
        <v>22</v>
      </c>
      <c r="K123" s="59" t="s">
        <v>23</v>
      </c>
      <c r="L123" s="59" t="s">
        <v>22</v>
      </c>
      <c r="M123" s="59" t="s">
        <v>23</v>
      </c>
      <c r="N123" s="59" t="s">
        <v>22</v>
      </c>
      <c r="O123" s="59" t="s">
        <v>23</v>
      </c>
      <c r="P123" s="59" t="s">
        <v>22</v>
      </c>
      <c r="Q123" s="59" t="s">
        <v>23</v>
      </c>
      <c r="R123" s="58" t="s">
        <v>22</v>
      </c>
      <c r="S123" s="58" t="s">
        <v>23</v>
      </c>
      <c r="T123" s="58" t="s">
        <v>22</v>
      </c>
      <c r="U123" s="58" t="s">
        <v>23</v>
      </c>
      <c r="V123" s="58" t="s">
        <v>22</v>
      </c>
      <c r="W123" s="58" t="s">
        <v>23</v>
      </c>
      <c r="X123" s="58" t="s">
        <v>22</v>
      </c>
      <c r="Y123" s="58" t="s">
        <v>23</v>
      </c>
      <c r="Z123" s="57" t="s">
        <v>15</v>
      </c>
      <c r="AA123" s="57" t="s">
        <v>16</v>
      </c>
      <c r="AB123" s="58" t="s">
        <v>17</v>
      </c>
      <c r="AC123" s="57" t="s">
        <v>5</v>
      </c>
    </row>
    <row r="124" spans="2:29" x14ac:dyDescent="0.2">
      <c r="B124" s="60"/>
      <c r="C124" s="170" t="s">
        <v>124</v>
      </c>
      <c r="D124" s="136" t="s">
        <v>125</v>
      </c>
      <c r="E124" s="136" t="s">
        <v>126</v>
      </c>
      <c r="F124" s="171" t="s">
        <v>127</v>
      </c>
      <c r="G124" s="135" t="s">
        <v>128</v>
      </c>
      <c r="H124" s="48" t="s">
        <v>12</v>
      </c>
      <c r="I124" s="48" t="s">
        <v>12</v>
      </c>
      <c r="J124" s="48" t="s">
        <v>12</v>
      </c>
      <c r="K124" s="48" t="s">
        <v>12</v>
      </c>
      <c r="L124" s="48" t="s">
        <v>12</v>
      </c>
      <c r="M124" s="48" t="s">
        <v>12</v>
      </c>
      <c r="N124" s="48" t="s">
        <v>12</v>
      </c>
      <c r="O124" s="48" t="s">
        <v>12</v>
      </c>
      <c r="P124" s="48" t="s">
        <v>12</v>
      </c>
      <c r="Q124" s="48" t="s">
        <v>12</v>
      </c>
      <c r="R124" s="48" t="s">
        <v>12</v>
      </c>
      <c r="S124" s="48" t="s">
        <v>12</v>
      </c>
      <c r="T124" s="48" t="s">
        <v>12</v>
      </c>
      <c r="U124" s="48" t="s">
        <v>12</v>
      </c>
      <c r="V124" s="48" t="s">
        <v>12</v>
      </c>
      <c r="W124" s="48" t="s">
        <v>12</v>
      </c>
      <c r="X124" s="48" t="s">
        <v>12</v>
      </c>
      <c r="Y124" s="48" t="s">
        <v>12</v>
      </c>
      <c r="Z124" s="133" t="s">
        <v>129</v>
      </c>
      <c r="AA124" s="133" t="s">
        <v>129</v>
      </c>
      <c r="AB124" s="134" t="s">
        <v>130</v>
      </c>
      <c r="AC124" s="133" t="s">
        <v>129</v>
      </c>
    </row>
    <row r="125" spans="2:29" x14ac:dyDescent="0.2">
      <c r="B125" s="61"/>
      <c r="C125" s="170"/>
      <c r="D125" s="136"/>
      <c r="E125" s="136"/>
      <c r="F125" s="172"/>
      <c r="G125" s="135"/>
      <c r="H125" s="10" t="s">
        <v>129</v>
      </c>
      <c r="I125" s="10" t="s">
        <v>129</v>
      </c>
      <c r="J125" s="10" t="s">
        <v>129</v>
      </c>
      <c r="K125" s="10" t="s">
        <v>129</v>
      </c>
      <c r="L125" s="10" t="s">
        <v>129</v>
      </c>
      <c r="M125" s="10" t="s">
        <v>129</v>
      </c>
      <c r="N125" s="10" t="s">
        <v>129</v>
      </c>
      <c r="O125" s="10" t="s">
        <v>129</v>
      </c>
      <c r="P125" s="10" t="s">
        <v>129</v>
      </c>
      <c r="Q125" s="10" t="s">
        <v>129</v>
      </c>
      <c r="R125" s="10" t="s">
        <v>129</v>
      </c>
      <c r="S125" s="7" t="s">
        <v>129</v>
      </c>
      <c r="T125" s="7" t="s">
        <v>129</v>
      </c>
      <c r="U125" s="7" t="s">
        <v>129</v>
      </c>
      <c r="V125" s="7" t="s">
        <v>129</v>
      </c>
      <c r="W125" s="7" t="s">
        <v>129</v>
      </c>
      <c r="X125" s="7" t="s">
        <v>129</v>
      </c>
      <c r="Y125" s="7" t="s">
        <v>129</v>
      </c>
      <c r="Z125" s="133"/>
      <c r="AA125" s="133"/>
      <c r="AB125" s="134"/>
      <c r="AC125" s="133"/>
    </row>
    <row r="126" spans="2:29" ht="51" x14ac:dyDescent="0.2">
      <c r="B126" s="61"/>
      <c r="C126" s="109" t="s">
        <v>193</v>
      </c>
      <c r="D126" s="109" t="s">
        <v>25</v>
      </c>
      <c r="E126" s="109" t="s">
        <v>194</v>
      </c>
      <c r="F126" s="109" t="s">
        <v>174</v>
      </c>
      <c r="G126" s="49">
        <v>1</v>
      </c>
      <c r="H126" s="65" t="s">
        <v>135</v>
      </c>
      <c r="I126" s="65" t="s">
        <v>135</v>
      </c>
      <c r="J126" s="65" t="s">
        <v>135</v>
      </c>
      <c r="K126" s="65" t="s">
        <v>135</v>
      </c>
      <c r="L126" s="65" t="s">
        <v>135</v>
      </c>
      <c r="M126" s="65" t="s">
        <v>135</v>
      </c>
      <c r="N126" s="65" t="s">
        <v>135</v>
      </c>
      <c r="O126" s="65" t="s">
        <v>135</v>
      </c>
      <c r="P126" s="110">
        <v>42037</v>
      </c>
      <c r="Q126" s="110">
        <v>42037</v>
      </c>
      <c r="R126" s="64" t="s">
        <v>135</v>
      </c>
      <c r="S126" s="64" t="s">
        <v>135</v>
      </c>
      <c r="T126" s="110">
        <v>42038</v>
      </c>
      <c r="U126" s="110">
        <v>42038</v>
      </c>
      <c r="V126" s="65" t="s">
        <v>135</v>
      </c>
      <c r="W126" s="65" t="s">
        <v>135</v>
      </c>
      <c r="X126" s="110">
        <v>42040</v>
      </c>
      <c r="Y126" s="110">
        <v>42040</v>
      </c>
      <c r="Z126" s="66"/>
      <c r="AA126" s="47"/>
      <c r="AB126" s="111">
        <v>20000</v>
      </c>
      <c r="AC126" s="47"/>
    </row>
    <row r="127" spans="2:29" ht="51" x14ac:dyDescent="0.2">
      <c r="B127" s="61"/>
      <c r="C127" s="109" t="s">
        <v>193</v>
      </c>
      <c r="D127" s="109" t="s">
        <v>25</v>
      </c>
      <c r="E127" s="109" t="s">
        <v>194</v>
      </c>
      <c r="F127" s="109" t="s">
        <v>174</v>
      </c>
      <c r="G127" s="49">
        <v>2</v>
      </c>
      <c r="H127" s="65" t="s">
        <v>135</v>
      </c>
      <c r="I127" s="65" t="s">
        <v>135</v>
      </c>
      <c r="J127" s="65" t="s">
        <v>135</v>
      </c>
      <c r="K127" s="65" t="s">
        <v>135</v>
      </c>
      <c r="L127" s="65" t="s">
        <v>135</v>
      </c>
      <c r="M127" s="65" t="s">
        <v>135</v>
      </c>
      <c r="N127" s="65" t="s">
        <v>135</v>
      </c>
      <c r="O127" s="65" t="s">
        <v>135</v>
      </c>
      <c r="P127" s="110">
        <v>42128</v>
      </c>
      <c r="Q127" s="110">
        <v>42128</v>
      </c>
      <c r="R127" s="64" t="s">
        <v>135</v>
      </c>
      <c r="S127" s="64" t="s">
        <v>135</v>
      </c>
      <c r="T127" s="110">
        <v>42129</v>
      </c>
      <c r="U127" s="110">
        <v>42129</v>
      </c>
      <c r="V127" s="65" t="s">
        <v>135</v>
      </c>
      <c r="W127" s="65" t="s">
        <v>135</v>
      </c>
      <c r="X127" s="110">
        <v>42131</v>
      </c>
      <c r="Y127" s="110">
        <v>42131</v>
      </c>
      <c r="Z127" s="66"/>
      <c r="AA127" s="47"/>
      <c r="AB127" s="111">
        <v>20000</v>
      </c>
      <c r="AC127" s="47"/>
    </row>
    <row r="128" spans="2:29" ht="51" x14ac:dyDescent="0.2">
      <c r="B128" s="61"/>
      <c r="C128" s="109" t="s">
        <v>193</v>
      </c>
      <c r="D128" s="109" t="s">
        <v>25</v>
      </c>
      <c r="E128" s="109" t="s">
        <v>194</v>
      </c>
      <c r="F128" s="109" t="s">
        <v>174</v>
      </c>
      <c r="G128" s="49">
        <v>3</v>
      </c>
      <c r="H128" s="65" t="s">
        <v>135</v>
      </c>
      <c r="I128" s="65" t="s">
        <v>135</v>
      </c>
      <c r="J128" s="65" t="s">
        <v>135</v>
      </c>
      <c r="K128" s="65" t="s">
        <v>135</v>
      </c>
      <c r="L128" s="65" t="s">
        <v>135</v>
      </c>
      <c r="M128" s="65" t="s">
        <v>135</v>
      </c>
      <c r="N128" s="65" t="s">
        <v>135</v>
      </c>
      <c r="O128" s="65" t="s">
        <v>135</v>
      </c>
      <c r="P128" s="110">
        <v>42191</v>
      </c>
      <c r="Q128" s="110">
        <v>42191</v>
      </c>
      <c r="R128" s="64" t="s">
        <v>135</v>
      </c>
      <c r="S128" s="64" t="s">
        <v>135</v>
      </c>
      <c r="T128" s="110">
        <v>42223</v>
      </c>
      <c r="U128" s="110">
        <v>42223</v>
      </c>
      <c r="V128" s="65" t="s">
        <v>135</v>
      </c>
      <c r="W128" s="65" t="s">
        <v>135</v>
      </c>
      <c r="X128" s="110">
        <v>42195</v>
      </c>
      <c r="Y128" s="110">
        <v>42195</v>
      </c>
      <c r="Z128" s="66"/>
      <c r="AA128" s="47"/>
      <c r="AB128" s="111">
        <v>10000</v>
      </c>
      <c r="AC128" s="47"/>
    </row>
    <row r="129" spans="2:29" x14ac:dyDescent="0.2">
      <c r="B129" s="61"/>
      <c r="C129" s="120" t="s">
        <v>11</v>
      </c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34"/>
      <c r="P129" s="34"/>
      <c r="Q129" s="121" t="s">
        <v>12</v>
      </c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34">
        <f>SUM(AB126:AB128)</f>
        <v>50000</v>
      </c>
      <c r="AC129" s="34">
        <v>0</v>
      </c>
    </row>
    <row r="130" spans="2:29" ht="15.75" x14ac:dyDescent="0.2">
      <c r="B130" s="61"/>
      <c r="C130" s="120"/>
      <c r="D130" s="122"/>
      <c r="E130" s="122"/>
      <c r="F130" s="123"/>
      <c r="G130" s="123"/>
      <c r="H130" s="123"/>
      <c r="I130" s="123"/>
      <c r="J130" s="123"/>
      <c r="K130" s="123"/>
      <c r="L130" s="123"/>
      <c r="M130" s="123"/>
      <c r="N130" s="123"/>
      <c r="O130" s="35"/>
      <c r="P130" s="36"/>
      <c r="Q130" s="122"/>
      <c r="R130" s="122"/>
      <c r="S130" s="123"/>
      <c r="T130" s="123"/>
      <c r="U130" s="123"/>
      <c r="V130" s="123"/>
      <c r="W130" s="123"/>
      <c r="X130" s="123"/>
      <c r="Y130" s="123"/>
      <c r="Z130" s="123"/>
      <c r="AA130" s="123"/>
      <c r="AB130" s="35"/>
      <c r="AC130" s="36"/>
    </row>
    <row r="135" spans="2:29" ht="15" x14ac:dyDescent="0.2">
      <c r="B135" s="162" t="s">
        <v>107</v>
      </c>
      <c r="C135" s="163"/>
      <c r="D135" s="163"/>
      <c r="E135" s="163"/>
      <c r="F135" s="163"/>
      <c r="G135" s="164"/>
      <c r="H135" s="168" t="s">
        <v>108</v>
      </c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9"/>
    </row>
    <row r="136" spans="2:29" ht="15" x14ac:dyDescent="0.2">
      <c r="B136" s="165"/>
      <c r="C136" s="166"/>
      <c r="D136" s="166"/>
      <c r="E136" s="166"/>
      <c r="F136" s="166"/>
      <c r="G136" s="167"/>
      <c r="H136" s="168" t="s">
        <v>109</v>
      </c>
      <c r="I136" s="168"/>
      <c r="J136" s="168"/>
      <c r="K136" s="169"/>
      <c r="L136" s="173" t="s">
        <v>110</v>
      </c>
      <c r="M136" s="168"/>
      <c r="N136" s="168"/>
      <c r="O136" s="169"/>
      <c r="P136" s="173" t="s">
        <v>9</v>
      </c>
      <c r="Q136" s="168"/>
      <c r="R136" s="168"/>
      <c r="S136" s="168"/>
      <c r="T136" s="173" t="s">
        <v>111</v>
      </c>
      <c r="U136" s="168"/>
      <c r="V136" s="168"/>
      <c r="W136" s="169"/>
      <c r="X136" s="173" t="s">
        <v>112</v>
      </c>
      <c r="Y136" s="169"/>
      <c r="Z136" s="174" t="s">
        <v>3</v>
      </c>
      <c r="AA136" s="175"/>
      <c r="AB136" s="175"/>
      <c r="AC136" s="176"/>
    </row>
    <row r="137" spans="2:29" ht="13.5" thickBot="1" x14ac:dyDescent="0.25">
      <c r="B137" s="165"/>
      <c r="C137" s="166"/>
      <c r="D137" s="166"/>
      <c r="E137" s="166"/>
      <c r="F137" s="166"/>
      <c r="G137" s="167"/>
      <c r="H137" s="180" t="s">
        <v>113</v>
      </c>
      <c r="I137" s="181"/>
      <c r="J137" s="182" t="s">
        <v>114</v>
      </c>
      <c r="K137" s="183"/>
      <c r="L137" s="184" t="s">
        <v>115</v>
      </c>
      <c r="M137" s="183"/>
      <c r="N137" s="184" t="s">
        <v>116</v>
      </c>
      <c r="O137" s="183"/>
      <c r="P137" s="184" t="s">
        <v>117</v>
      </c>
      <c r="Q137" s="183"/>
      <c r="R137" s="184" t="s">
        <v>118</v>
      </c>
      <c r="S137" s="183"/>
      <c r="T137" s="184" t="s">
        <v>119</v>
      </c>
      <c r="U137" s="183"/>
      <c r="V137" s="184" t="s">
        <v>120</v>
      </c>
      <c r="W137" s="183"/>
      <c r="X137" s="184" t="s">
        <v>121</v>
      </c>
      <c r="Y137" s="183"/>
      <c r="Z137" s="177"/>
      <c r="AA137" s="178"/>
      <c r="AB137" s="178"/>
      <c r="AC137" s="179"/>
    </row>
    <row r="138" spans="2:29" ht="48.75" thickTop="1" x14ac:dyDescent="0.2">
      <c r="B138" s="55" t="s">
        <v>122</v>
      </c>
      <c r="C138" s="56" t="s">
        <v>7</v>
      </c>
      <c r="D138" s="57" t="s">
        <v>8</v>
      </c>
      <c r="E138" s="57" t="s">
        <v>14</v>
      </c>
      <c r="F138" s="57" t="s">
        <v>123</v>
      </c>
      <c r="G138" s="58" t="s">
        <v>4</v>
      </c>
      <c r="H138" s="59" t="s">
        <v>22</v>
      </c>
      <c r="I138" s="59" t="s">
        <v>23</v>
      </c>
      <c r="J138" s="59" t="s">
        <v>22</v>
      </c>
      <c r="K138" s="59" t="s">
        <v>23</v>
      </c>
      <c r="L138" s="59" t="s">
        <v>22</v>
      </c>
      <c r="M138" s="59" t="s">
        <v>23</v>
      </c>
      <c r="N138" s="59" t="s">
        <v>22</v>
      </c>
      <c r="O138" s="59" t="s">
        <v>23</v>
      </c>
      <c r="P138" s="59" t="s">
        <v>22</v>
      </c>
      <c r="Q138" s="59" t="s">
        <v>23</v>
      </c>
      <c r="R138" s="58" t="s">
        <v>22</v>
      </c>
      <c r="S138" s="58" t="s">
        <v>23</v>
      </c>
      <c r="T138" s="58" t="s">
        <v>22</v>
      </c>
      <c r="U138" s="58" t="s">
        <v>23</v>
      </c>
      <c r="V138" s="58" t="s">
        <v>22</v>
      </c>
      <c r="W138" s="58" t="s">
        <v>23</v>
      </c>
      <c r="X138" s="58" t="s">
        <v>22</v>
      </c>
      <c r="Y138" s="58" t="s">
        <v>23</v>
      </c>
      <c r="Z138" s="57" t="s">
        <v>15</v>
      </c>
      <c r="AA138" s="57" t="s">
        <v>16</v>
      </c>
      <c r="AB138" s="58" t="s">
        <v>17</v>
      </c>
      <c r="AC138" s="57" t="s">
        <v>5</v>
      </c>
    </row>
    <row r="139" spans="2:29" x14ac:dyDescent="0.2">
      <c r="B139" s="60"/>
      <c r="C139" s="170" t="s">
        <v>124</v>
      </c>
      <c r="D139" s="136" t="s">
        <v>125</v>
      </c>
      <c r="E139" s="136" t="s">
        <v>126</v>
      </c>
      <c r="F139" s="171" t="s">
        <v>127</v>
      </c>
      <c r="G139" s="135" t="s">
        <v>128</v>
      </c>
      <c r="H139" s="48" t="s">
        <v>12</v>
      </c>
      <c r="I139" s="48" t="s">
        <v>12</v>
      </c>
      <c r="J139" s="48" t="s">
        <v>12</v>
      </c>
      <c r="K139" s="48" t="s">
        <v>12</v>
      </c>
      <c r="L139" s="48" t="s">
        <v>12</v>
      </c>
      <c r="M139" s="48" t="s">
        <v>12</v>
      </c>
      <c r="N139" s="48" t="s">
        <v>12</v>
      </c>
      <c r="O139" s="48" t="s">
        <v>12</v>
      </c>
      <c r="P139" s="48" t="s">
        <v>12</v>
      </c>
      <c r="Q139" s="48" t="s">
        <v>12</v>
      </c>
      <c r="R139" s="48" t="s">
        <v>12</v>
      </c>
      <c r="S139" s="48" t="s">
        <v>12</v>
      </c>
      <c r="T139" s="48" t="s">
        <v>12</v>
      </c>
      <c r="U139" s="48" t="s">
        <v>12</v>
      </c>
      <c r="V139" s="48" t="s">
        <v>12</v>
      </c>
      <c r="W139" s="48" t="s">
        <v>12</v>
      </c>
      <c r="X139" s="48" t="s">
        <v>12</v>
      </c>
      <c r="Y139" s="48" t="s">
        <v>12</v>
      </c>
      <c r="Z139" s="133" t="s">
        <v>129</v>
      </c>
      <c r="AA139" s="133" t="s">
        <v>129</v>
      </c>
      <c r="AB139" s="134" t="s">
        <v>130</v>
      </c>
      <c r="AC139" s="133" t="s">
        <v>129</v>
      </c>
    </row>
    <row r="140" spans="2:29" x14ac:dyDescent="0.2">
      <c r="B140" s="61"/>
      <c r="C140" s="170"/>
      <c r="D140" s="136"/>
      <c r="E140" s="136"/>
      <c r="F140" s="172"/>
      <c r="G140" s="135"/>
      <c r="H140" s="10" t="s">
        <v>129</v>
      </c>
      <c r="I140" s="10" t="s">
        <v>129</v>
      </c>
      <c r="J140" s="10" t="s">
        <v>129</v>
      </c>
      <c r="K140" s="10" t="s">
        <v>129</v>
      </c>
      <c r="L140" s="10" t="s">
        <v>129</v>
      </c>
      <c r="M140" s="10" t="s">
        <v>129</v>
      </c>
      <c r="N140" s="10" t="s">
        <v>129</v>
      </c>
      <c r="O140" s="10" t="s">
        <v>129</v>
      </c>
      <c r="P140" s="10" t="s">
        <v>129</v>
      </c>
      <c r="Q140" s="10" t="s">
        <v>129</v>
      </c>
      <c r="R140" s="10" t="s">
        <v>129</v>
      </c>
      <c r="S140" s="7" t="s">
        <v>129</v>
      </c>
      <c r="T140" s="7" t="s">
        <v>129</v>
      </c>
      <c r="U140" s="7" t="s">
        <v>129</v>
      </c>
      <c r="V140" s="7" t="s">
        <v>129</v>
      </c>
      <c r="W140" s="7" t="s">
        <v>129</v>
      </c>
      <c r="X140" s="7" t="s">
        <v>129</v>
      </c>
      <c r="Y140" s="7" t="s">
        <v>129</v>
      </c>
      <c r="Z140" s="133"/>
      <c r="AA140" s="133"/>
      <c r="AB140" s="134"/>
      <c r="AC140" s="133"/>
    </row>
    <row r="141" spans="2:29" ht="51" x14ac:dyDescent="0.2">
      <c r="B141" s="61"/>
      <c r="C141" s="109" t="s">
        <v>195</v>
      </c>
      <c r="D141" s="109" t="s">
        <v>25</v>
      </c>
      <c r="E141" s="109" t="s">
        <v>196</v>
      </c>
      <c r="F141" s="109" t="s">
        <v>174</v>
      </c>
      <c r="G141" s="49">
        <v>1</v>
      </c>
      <c r="H141" s="65" t="s">
        <v>135</v>
      </c>
      <c r="I141" s="65" t="s">
        <v>135</v>
      </c>
      <c r="J141" s="65" t="s">
        <v>135</v>
      </c>
      <c r="K141" s="65" t="s">
        <v>135</v>
      </c>
      <c r="L141" s="65" t="s">
        <v>135</v>
      </c>
      <c r="M141" s="65" t="s">
        <v>135</v>
      </c>
      <c r="N141" s="65" t="s">
        <v>135</v>
      </c>
      <c r="O141" s="65" t="s">
        <v>135</v>
      </c>
      <c r="P141" s="110">
        <v>42023</v>
      </c>
      <c r="Q141" s="110">
        <v>42023</v>
      </c>
      <c r="R141" s="64" t="s">
        <v>135</v>
      </c>
      <c r="S141" s="64" t="s">
        <v>135</v>
      </c>
      <c r="T141" s="110">
        <v>42024</v>
      </c>
      <c r="U141" s="110">
        <v>42024</v>
      </c>
      <c r="V141" s="65" t="s">
        <v>135</v>
      </c>
      <c r="W141" s="65" t="s">
        <v>135</v>
      </c>
      <c r="X141" s="110">
        <v>42027</v>
      </c>
      <c r="Y141" s="110">
        <v>42027</v>
      </c>
      <c r="Z141" s="66"/>
      <c r="AA141" s="47"/>
      <c r="AB141" s="111">
        <v>31000</v>
      </c>
      <c r="AC141" s="47"/>
    </row>
    <row r="142" spans="2:29" x14ac:dyDescent="0.2">
      <c r="B142" s="61"/>
      <c r="C142" s="120" t="s">
        <v>11</v>
      </c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34"/>
      <c r="P142" s="34"/>
      <c r="Q142" s="121" t="s">
        <v>12</v>
      </c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34">
        <f>SUM(AB141:AB141)</f>
        <v>31000</v>
      </c>
      <c r="AC142" s="34">
        <v>0</v>
      </c>
    </row>
    <row r="143" spans="2:29" ht="15.75" x14ac:dyDescent="0.2">
      <c r="B143" s="61"/>
      <c r="C143" s="120"/>
      <c r="D143" s="122"/>
      <c r="E143" s="122"/>
      <c r="F143" s="123"/>
      <c r="G143" s="123"/>
      <c r="H143" s="123"/>
      <c r="I143" s="123"/>
      <c r="J143" s="123"/>
      <c r="K143" s="123"/>
      <c r="L143" s="123"/>
      <c r="M143" s="123"/>
      <c r="N143" s="123"/>
      <c r="O143" s="35"/>
      <c r="P143" s="36"/>
      <c r="Q143" s="122"/>
      <c r="R143" s="122"/>
      <c r="S143" s="123"/>
      <c r="T143" s="123"/>
      <c r="U143" s="123"/>
      <c r="V143" s="123"/>
      <c r="W143" s="123"/>
      <c r="X143" s="123"/>
      <c r="Y143" s="123"/>
      <c r="Z143" s="123"/>
      <c r="AA143" s="123"/>
      <c r="AB143" s="35"/>
      <c r="AC143" s="36"/>
    </row>
    <row r="148" spans="2:29" ht="15" x14ac:dyDescent="0.2">
      <c r="B148" s="162" t="s">
        <v>107</v>
      </c>
      <c r="C148" s="163"/>
      <c r="D148" s="163"/>
      <c r="E148" s="163"/>
      <c r="F148" s="163"/>
      <c r="G148" s="164"/>
      <c r="H148" s="168" t="s">
        <v>108</v>
      </c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9"/>
    </row>
    <row r="149" spans="2:29" ht="15" x14ac:dyDescent="0.2">
      <c r="B149" s="165"/>
      <c r="C149" s="166"/>
      <c r="D149" s="166"/>
      <c r="E149" s="166"/>
      <c r="F149" s="166"/>
      <c r="G149" s="167"/>
      <c r="H149" s="168" t="s">
        <v>109</v>
      </c>
      <c r="I149" s="168"/>
      <c r="J149" s="168"/>
      <c r="K149" s="169"/>
      <c r="L149" s="173" t="s">
        <v>110</v>
      </c>
      <c r="M149" s="168"/>
      <c r="N149" s="168"/>
      <c r="O149" s="169"/>
      <c r="P149" s="173" t="s">
        <v>9</v>
      </c>
      <c r="Q149" s="168"/>
      <c r="R149" s="168"/>
      <c r="S149" s="168"/>
      <c r="T149" s="173" t="s">
        <v>111</v>
      </c>
      <c r="U149" s="168"/>
      <c r="V149" s="168"/>
      <c r="W149" s="169"/>
      <c r="X149" s="173" t="s">
        <v>112</v>
      </c>
      <c r="Y149" s="169"/>
      <c r="Z149" s="174" t="s">
        <v>3</v>
      </c>
      <c r="AA149" s="175"/>
      <c r="AB149" s="175"/>
      <c r="AC149" s="176"/>
    </row>
    <row r="150" spans="2:29" ht="13.5" thickBot="1" x14ac:dyDescent="0.25">
      <c r="B150" s="165"/>
      <c r="C150" s="166"/>
      <c r="D150" s="166"/>
      <c r="E150" s="166"/>
      <c r="F150" s="166"/>
      <c r="G150" s="167"/>
      <c r="H150" s="180" t="s">
        <v>113</v>
      </c>
      <c r="I150" s="181"/>
      <c r="J150" s="182" t="s">
        <v>114</v>
      </c>
      <c r="K150" s="183"/>
      <c r="L150" s="184" t="s">
        <v>115</v>
      </c>
      <c r="M150" s="183"/>
      <c r="N150" s="184" t="s">
        <v>116</v>
      </c>
      <c r="O150" s="183"/>
      <c r="P150" s="184" t="s">
        <v>117</v>
      </c>
      <c r="Q150" s="183"/>
      <c r="R150" s="184" t="s">
        <v>118</v>
      </c>
      <c r="S150" s="183"/>
      <c r="T150" s="184" t="s">
        <v>119</v>
      </c>
      <c r="U150" s="183"/>
      <c r="V150" s="184" t="s">
        <v>120</v>
      </c>
      <c r="W150" s="183"/>
      <c r="X150" s="184" t="s">
        <v>121</v>
      </c>
      <c r="Y150" s="183"/>
      <c r="Z150" s="177"/>
      <c r="AA150" s="178"/>
      <c r="AB150" s="178"/>
      <c r="AC150" s="179"/>
    </row>
    <row r="151" spans="2:29" ht="48.75" thickTop="1" x14ac:dyDescent="0.2">
      <c r="B151" s="55" t="s">
        <v>122</v>
      </c>
      <c r="C151" s="56" t="s">
        <v>7</v>
      </c>
      <c r="D151" s="57" t="s">
        <v>8</v>
      </c>
      <c r="E151" s="57" t="s">
        <v>14</v>
      </c>
      <c r="F151" s="57" t="s">
        <v>123</v>
      </c>
      <c r="G151" s="58" t="s">
        <v>4</v>
      </c>
      <c r="H151" s="59" t="s">
        <v>22</v>
      </c>
      <c r="I151" s="59" t="s">
        <v>23</v>
      </c>
      <c r="J151" s="59" t="s">
        <v>22</v>
      </c>
      <c r="K151" s="59" t="s">
        <v>23</v>
      </c>
      <c r="L151" s="59" t="s">
        <v>22</v>
      </c>
      <c r="M151" s="59" t="s">
        <v>23</v>
      </c>
      <c r="N151" s="59" t="s">
        <v>22</v>
      </c>
      <c r="O151" s="59" t="s">
        <v>23</v>
      </c>
      <c r="P151" s="59" t="s">
        <v>22</v>
      </c>
      <c r="Q151" s="59" t="s">
        <v>23</v>
      </c>
      <c r="R151" s="58" t="s">
        <v>22</v>
      </c>
      <c r="S151" s="58" t="s">
        <v>23</v>
      </c>
      <c r="T151" s="58" t="s">
        <v>22</v>
      </c>
      <c r="U151" s="58" t="s">
        <v>23</v>
      </c>
      <c r="V151" s="58" t="s">
        <v>22</v>
      </c>
      <c r="W151" s="58" t="s">
        <v>23</v>
      </c>
      <c r="X151" s="58" t="s">
        <v>22</v>
      </c>
      <c r="Y151" s="58" t="s">
        <v>23</v>
      </c>
      <c r="Z151" s="57" t="s">
        <v>15</v>
      </c>
      <c r="AA151" s="57" t="s">
        <v>16</v>
      </c>
      <c r="AB151" s="58" t="s">
        <v>17</v>
      </c>
      <c r="AC151" s="57" t="s">
        <v>5</v>
      </c>
    </row>
    <row r="152" spans="2:29" x14ac:dyDescent="0.2">
      <c r="B152" s="60"/>
      <c r="C152" s="170" t="s">
        <v>124</v>
      </c>
      <c r="D152" s="136" t="s">
        <v>125</v>
      </c>
      <c r="E152" s="136" t="s">
        <v>126</v>
      </c>
      <c r="F152" s="171" t="s">
        <v>127</v>
      </c>
      <c r="G152" s="135" t="s">
        <v>128</v>
      </c>
      <c r="H152" s="48" t="s">
        <v>12</v>
      </c>
      <c r="I152" s="48" t="s">
        <v>12</v>
      </c>
      <c r="J152" s="48" t="s">
        <v>12</v>
      </c>
      <c r="K152" s="48" t="s">
        <v>12</v>
      </c>
      <c r="L152" s="48" t="s">
        <v>12</v>
      </c>
      <c r="M152" s="48" t="s">
        <v>12</v>
      </c>
      <c r="N152" s="48" t="s">
        <v>12</v>
      </c>
      <c r="O152" s="48" t="s">
        <v>12</v>
      </c>
      <c r="P152" s="48" t="s">
        <v>12</v>
      </c>
      <c r="Q152" s="48" t="s">
        <v>12</v>
      </c>
      <c r="R152" s="48" t="s">
        <v>12</v>
      </c>
      <c r="S152" s="48" t="s">
        <v>12</v>
      </c>
      <c r="T152" s="48" t="s">
        <v>12</v>
      </c>
      <c r="U152" s="48" t="s">
        <v>12</v>
      </c>
      <c r="V152" s="48" t="s">
        <v>12</v>
      </c>
      <c r="W152" s="48" t="s">
        <v>12</v>
      </c>
      <c r="X152" s="48" t="s">
        <v>12</v>
      </c>
      <c r="Y152" s="48" t="s">
        <v>12</v>
      </c>
      <c r="Z152" s="133" t="s">
        <v>129</v>
      </c>
      <c r="AA152" s="133" t="s">
        <v>129</v>
      </c>
      <c r="AB152" s="134" t="s">
        <v>130</v>
      </c>
      <c r="AC152" s="133" t="s">
        <v>129</v>
      </c>
    </row>
    <row r="153" spans="2:29" x14ac:dyDescent="0.2">
      <c r="B153" s="61"/>
      <c r="C153" s="170"/>
      <c r="D153" s="136"/>
      <c r="E153" s="136"/>
      <c r="F153" s="172"/>
      <c r="G153" s="135"/>
      <c r="H153" s="10" t="s">
        <v>129</v>
      </c>
      <c r="I153" s="10" t="s">
        <v>129</v>
      </c>
      <c r="J153" s="10" t="s">
        <v>129</v>
      </c>
      <c r="K153" s="10" t="s">
        <v>129</v>
      </c>
      <c r="L153" s="10" t="s">
        <v>129</v>
      </c>
      <c r="M153" s="10" t="s">
        <v>129</v>
      </c>
      <c r="N153" s="10" t="s">
        <v>129</v>
      </c>
      <c r="O153" s="10" t="s">
        <v>129</v>
      </c>
      <c r="P153" s="10" t="s">
        <v>129</v>
      </c>
      <c r="Q153" s="10" t="s">
        <v>129</v>
      </c>
      <c r="R153" s="10" t="s">
        <v>129</v>
      </c>
      <c r="S153" s="7" t="s">
        <v>129</v>
      </c>
      <c r="T153" s="7" t="s">
        <v>129</v>
      </c>
      <c r="U153" s="7" t="s">
        <v>129</v>
      </c>
      <c r="V153" s="7" t="s">
        <v>129</v>
      </c>
      <c r="W153" s="7" t="s">
        <v>129</v>
      </c>
      <c r="X153" s="7" t="s">
        <v>129</v>
      </c>
      <c r="Y153" s="7" t="s">
        <v>129</v>
      </c>
      <c r="Z153" s="133"/>
      <c r="AA153" s="133"/>
      <c r="AB153" s="134"/>
      <c r="AC153" s="133"/>
    </row>
    <row r="154" spans="2:29" ht="51" x14ac:dyDescent="0.2">
      <c r="B154" s="61"/>
      <c r="C154" s="109" t="s">
        <v>197</v>
      </c>
      <c r="D154" s="109" t="s">
        <v>25</v>
      </c>
      <c r="E154" s="109" t="s">
        <v>198</v>
      </c>
      <c r="F154" s="109" t="s">
        <v>174</v>
      </c>
      <c r="G154" s="49">
        <v>1</v>
      </c>
      <c r="H154" s="65" t="s">
        <v>135</v>
      </c>
      <c r="I154" s="65" t="s">
        <v>135</v>
      </c>
      <c r="J154" s="65" t="s">
        <v>135</v>
      </c>
      <c r="K154" s="65" t="s">
        <v>135</v>
      </c>
      <c r="L154" s="65" t="s">
        <v>135</v>
      </c>
      <c r="M154" s="65" t="s">
        <v>135</v>
      </c>
      <c r="N154" s="65" t="s">
        <v>135</v>
      </c>
      <c r="O154" s="65" t="s">
        <v>135</v>
      </c>
      <c r="P154" s="110">
        <v>42072</v>
      </c>
      <c r="Q154" s="110">
        <v>42072</v>
      </c>
      <c r="R154" s="64" t="s">
        <v>135</v>
      </c>
      <c r="S154" s="64" t="s">
        <v>135</v>
      </c>
      <c r="T154" s="110">
        <v>42073</v>
      </c>
      <c r="U154" s="110">
        <v>42073</v>
      </c>
      <c r="V154" s="65" t="s">
        <v>135</v>
      </c>
      <c r="W154" s="65" t="s">
        <v>135</v>
      </c>
      <c r="X154" s="110">
        <v>42076</v>
      </c>
      <c r="Y154" s="110">
        <v>42076</v>
      </c>
      <c r="Z154" s="66"/>
      <c r="AA154" s="47"/>
      <c r="AB154" s="111">
        <v>15000</v>
      </c>
      <c r="AC154" s="47"/>
    </row>
    <row r="155" spans="2:29" x14ac:dyDescent="0.2">
      <c r="B155" s="61"/>
      <c r="C155" s="120" t="s">
        <v>11</v>
      </c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34"/>
      <c r="P155" s="34"/>
      <c r="Q155" s="121" t="s">
        <v>12</v>
      </c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34">
        <f>SUM(AB154:AB154)</f>
        <v>15000</v>
      </c>
      <c r="AC155" s="34">
        <v>0</v>
      </c>
    </row>
    <row r="156" spans="2:29" ht="15.75" x14ac:dyDescent="0.2">
      <c r="B156" s="61"/>
      <c r="C156" s="120"/>
      <c r="D156" s="122"/>
      <c r="E156" s="122"/>
      <c r="F156" s="123"/>
      <c r="G156" s="123"/>
      <c r="H156" s="123"/>
      <c r="I156" s="123"/>
      <c r="J156" s="123"/>
      <c r="K156" s="123"/>
      <c r="L156" s="123"/>
      <c r="M156" s="123"/>
      <c r="N156" s="123"/>
      <c r="O156" s="35"/>
      <c r="P156" s="36"/>
      <c r="Q156" s="122"/>
      <c r="R156" s="122"/>
      <c r="S156" s="123"/>
      <c r="T156" s="123"/>
      <c r="U156" s="123"/>
      <c r="V156" s="123"/>
      <c r="W156" s="123"/>
      <c r="X156" s="123"/>
      <c r="Y156" s="123"/>
      <c r="Z156" s="123"/>
      <c r="AA156" s="123"/>
      <c r="AB156" s="35"/>
      <c r="AC156" s="36"/>
    </row>
    <row r="161" spans="2:29" ht="15" x14ac:dyDescent="0.2">
      <c r="B161" s="162" t="s">
        <v>107</v>
      </c>
      <c r="C161" s="163"/>
      <c r="D161" s="163"/>
      <c r="E161" s="163"/>
      <c r="F161" s="163"/>
      <c r="G161" s="164"/>
      <c r="H161" s="168" t="s">
        <v>108</v>
      </c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9"/>
    </row>
    <row r="162" spans="2:29" ht="15" x14ac:dyDescent="0.2">
      <c r="B162" s="165"/>
      <c r="C162" s="166"/>
      <c r="D162" s="166"/>
      <c r="E162" s="166"/>
      <c r="F162" s="166"/>
      <c r="G162" s="167"/>
      <c r="H162" s="168" t="s">
        <v>109</v>
      </c>
      <c r="I162" s="168"/>
      <c r="J162" s="168"/>
      <c r="K162" s="169"/>
      <c r="L162" s="173" t="s">
        <v>110</v>
      </c>
      <c r="M162" s="168"/>
      <c r="N162" s="168"/>
      <c r="O162" s="169"/>
      <c r="P162" s="173" t="s">
        <v>9</v>
      </c>
      <c r="Q162" s="168"/>
      <c r="R162" s="168"/>
      <c r="S162" s="168"/>
      <c r="T162" s="173" t="s">
        <v>111</v>
      </c>
      <c r="U162" s="168"/>
      <c r="V162" s="168"/>
      <c r="W162" s="169"/>
      <c r="X162" s="173" t="s">
        <v>112</v>
      </c>
      <c r="Y162" s="169"/>
      <c r="Z162" s="174" t="s">
        <v>3</v>
      </c>
      <c r="AA162" s="175"/>
      <c r="AB162" s="175"/>
      <c r="AC162" s="176"/>
    </row>
    <row r="163" spans="2:29" ht="13.5" thickBot="1" x14ac:dyDescent="0.25">
      <c r="B163" s="165"/>
      <c r="C163" s="166"/>
      <c r="D163" s="166"/>
      <c r="E163" s="166"/>
      <c r="F163" s="166"/>
      <c r="G163" s="167"/>
      <c r="H163" s="180" t="s">
        <v>113</v>
      </c>
      <c r="I163" s="181"/>
      <c r="J163" s="182" t="s">
        <v>114</v>
      </c>
      <c r="K163" s="183"/>
      <c r="L163" s="184" t="s">
        <v>115</v>
      </c>
      <c r="M163" s="183"/>
      <c r="N163" s="184" t="s">
        <v>116</v>
      </c>
      <c r="O163" s="183"/>
      <c r="P163" s="184" t="s">
        <v>117</v>
      </c>
      <c r="Q163" s="183"/>
      <c r="R163" s="184" t="s">
        <v>118</v>
      </c>
      <c r="S163" s="183"/>
      <c r="T163" s="184" t="s">
        <v>119</v>
      </c>
      <c r="U163" s="183"/>
      <c r="V163" s="184" t="s">
        <v>120</v>
      </c>
      <c r="W163" s="183"/>
      <c r="X163" s="184" t="s">
        <v>121</v>
      </c>
      <c r="Y163" s="183"/>
      <c r="Z163" s="177"/>
      <c r="AA163" s="178"/>
      <c r="AB163" s="178"/>
      <c r="AC163" s="179"/>
    </row>
    <row r="164" spans="2:29" ht="48.75" thickTop="1" x14ac:dyDescent="0.2">
      <c r="B164" s="55" t="s">
        <v>122</v>
      </c>
      <c r="C164" s="56" t="s">
        <v>7</v>
      </c>
      <c r="D164" s="57" t="s">
        <v>8</v>
      </c>
      <c r="E164" s="57" t="s">
        <v>14</v>
      </c>
      <c r="F164" s="57" t="s">
        <v>123</v>
      </c>
      <c r="G164" s="58" t="s">
        <v>4</v>
      </c>
      <c r="H164" s="59" t="s">
        <v>22</v>
      </c>
      <c r="I164" s="59" t="s">
        <v>23</v>
      </c>
      <c r="J164" s="59" t="s">
        <v>22</v>
      </c>
      <c r="K164" s="59" t="s">
        <v>23</v>
      </c>
      <c r="L164" s="59" t="s">
        <v>22</v>
      </c>
      <c r="M164" s="59" t="s">
        <v>23</v>
      </c>
      <c r="N164" s="59" t="s">
        <v>22</v>
      </c>
      <c r="O164" s="59" t="s">
        <v>23</v>
      </c>
      <c r="P164" s="59" t="s">
        <v>22</v>
      </c>
      <c r="Q164" s="59" t="s">
        <v>23</v>
      </c>
      <c r="R164" s="58" t="s">
        <v>22</v>
      </c>
      <c r="S164" s="58" t="s">
        <v>23</v>
      </c>
      <c r="T164" s="58" t="s">
        <v>22</v>
      </c>
      <c r="U164" s="58" t="s">
        <v>23</v>
      </c>
      <c r="V164" s="58" t="s">
        <v>22</v>
      </c>
      <c r="W164" s="58" t="s">
        <v>23</v>
      </c>
      <c r="X164" s="58" t="s">
        <v>22</v>
      </c>
      <c r="Y164" s="58" t="s">
        <v>23</v>
      </c>
      <c r="Z164" s="57" t="s">
        <v>15</v>
      </c>
      <c r="AA164" s="57" t="s">
        <v>16</v>
      </c>
      <c r="AB164" s="58" t="s">
        <v>17</v>
      </c>
      <c r="AC164" s="57" t="s">
        <v>5</v>
      </c>
    </row>
    <row r="165" spans="2:29" x14ac:dyDescent="0.2">
      <c r="B165" s="60"/>
      <c r="C165" s="170" t="s">
        <v>124</v>
      </c>
      <c r="D165" s="136" t="s">
        <v>125</v>
      </c>
      <c r="E165" s="136" t="s">
        <v>126</v>
      </c>
      <c r="F165" s="171" t="s">
        <v>127</v>
      </c>
      <c r="G165" s="135" t="s">
        <v>128</v>
      </c>
      <c r="H165" s="48" t="s">
        <v>12</v>
      </c>
      <c r="I165" s="48" t="s">
        <v>12</v>
      </c>
      <c r="J165" s="48" t="s">
        <v>12</v>
      </c>
      <c r="K165" s="48" t="s">
        <v>12</v>
      </c>
      <c r="L165" s="48" t="s">
        <v>12</v>
      </c>
      <c r="M165" s="48" t="s">
        <v>12</v>
      </c>
      <c r="N165" s="48" t="s">
        <v>12</v>
      </c>
      <c r="O165" s="48" t="s">
        <v>12</v>
      </c>
      <c r="P165" s="48" t="s">
        <v>12</v>
      </c>
      <c r="Q165" s="48" t="s">
        <v>12</v>
      </c>
      <c r="R165" s="48" t="s">
        <v>12</v>
      </c>
      <c r="S165" s="48" t="s">
        <v>12</v>
      </c>
      <c r="T165" s="48" t="s">
        <v>12</v>
      </c>
      <c r="U165" s="48" t="s">
        <v>12</v>
      </c>
      <c r="V165" s="48" t="s">
        <v>12</v>
      </c>
      <c r="W165" s="48" t="s">
        <v>12</v>
      </c>
      <c r="X165" s="48" t="s">
        <v>12</v>
      </c>
      <c r="Y165" s="48" t="s">
        <v>12</v>
      </c>
      <c r="Z165" s="133" t="s">
        <v>129</v>
      </c>
      <c r="AA165" s="133" t="s">
        <v>129</v>
      </c>
      <c r="AB165" s="134" t="s">
        <v>130</v>
      </c>
      <c r="AC165" s="133" t="s">
        <v>129</v>
      </c>
    </row>
    <row r="166" spans="2:29" x14ac:dyDescent="0.2">
      <c r="B166" s="61"/>
      <c r="C166" s="170"/>
      <c r="D166" s="136"/>
      <c r="E166" s="136"/>
      <c r="F166" s="172"/>
      <c r="G166" s="135"/>
      <c r="H166" s="10" t="s">
        <v>129</v>
      </c>
      <c r="I166" s="10" t="s">
        <v>129</v>
      </c>
      <c r="J166" s="10" t="s">
        <v>129</v>
      </c>
      <c r="K166" s="10" t="s">
        <v>129</v>
      </c>
      <c r="L166" s="10" t="s">
        <v>129</v>
      </c>
      <c r="M166" s="10" t="s">
        <v>129</v>
      </c>
      <c r="N166" s="10" t="s">
        <v>129</v>
      </c>
      <c r="O166" s="10" t="s">
        <v>129</v>
      </c>
      <c r="P166" s="10" t="s">
        <v>129</v>
      </c>
      <c r="Q166" s="10" t="s">
        <v>129</v>
      </c>
      <c r="R166" s="10" t="s">
        <v>129</v>
      </c>
      <c r="S166" s="7" t="s">
        <v>129</v>
      </c>
      <c r="T166" s="7" t="s">
        <v>129</v>
      </c>
      <c r="U166" s="7" t="s">
        <v>129</v>
      </c>
      <c r="V166" s="7" t="s">
        <v>129</v>
      </c>
      <c r="W166" s="7" t="s">
        <v>129</v>
      </c>
      <c r="X166" s="7" t="s">
        <v>129</v>
      </c>
      <c r="Y166" s="7" t="s">
        <v>129</v>
      </c>
      <c r="Z166" s="133"/>
      <c r="AA166" s="133"/>
      <c r="AB166" s="134"/>
      <c r="AC166" s="133"/>
    </row>
    <row r="167" spans="2:29" ht="51" x14ac:dyDescent="0.2">
      <c r="B167" s="61"/>
      <c r="C167" s="109" t="s">
        <v>199</v>
      </c>
      <c r="D167" s="109" t="s">
        <v>25</v>
      </c>
      <c r="E167" s="109" t="s">
        <v>200</v>
      </c>
      <c r="F167" s="109" t="s">
        <v>174</v>
      </c>
      <c r="G167" s="49">
        <v>1</v>
      </c>
      <c r="H167" s="65" t="s">
        <v>135</v>
      </c>
      <c r="I167" s="65" t="s">
        <v>135</v>
      </c>
      <c r="J167" s="65" t="s">
        <v>135</v>
      </c>
      <c r="K167" s="65" t="s">
        <v>135</v>
      </c>
      <c r="L167" s="65" t="s">
        <v>135</v>
      </c>
      <c r="M167" s="65" t="s">
        <v>135</v>
      </c>
      <c r="N167" s="65" t="s">
        <v>135</v>
      </c>
      <c r="O167" s="65" t="s">
        <v>135</v>
      </c>
      <c r="P167" s="110">
        <v>42051</v>
      </c>
      <c r="Q167" s="110">
        <v>42051</v>
      </c>
      <c r="R167" s="64" t="s">
        <v>135</v>
      </c>
      <c r="S167" s="64" t="s">
        <v>135</v>
      </c>
      <c r="T167" s="110">
        <v>42052</v>
      </c>
      <c r="U167" s="110">
        <v>42052</v>
      </c>
      <c r="V167" s="65" t="s">
        <v>135</v>
      </c>
      <c r="W167" s="65" t="s">
        <v>135</v>
      </c>
      <c r="X167" s="110">
        <v>42055</v>
      </c>
      <c r="Y167" s="110">
        <v>42055</v>
      </c>
      <c r="Z167" s="66"/>
      <c r="AA167" s="47"/>
      <c r="AB167" s="111">
        <v>15000</v>
      </c>
      <c r="AC167" s="47"/>
    </row>
    <row r="168" spans="2:29" x14ac:dyDescent="0.2">
      <c r="B168" s="61"/>
      <c r="C168" s="120" t="s">
        <v>11</v>
      </c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34"/>
      <c r="P168" s="34"/>
      <c r="Q168" s="121" t="s">
        <v>12</v>
      </c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34">
        <f>SUM(AB167:AB167)</f>
        <v>15000</v>
      </c>
      <c r="AC168" s="34">
        <v>0</v>
      </c>
    </row>
    <row r="169" spans="2:29" ht="15.75" x14ac:dyDescent="0.2">
      <c r="B169" s="61"/>
      <c r="C169" s="120"/>
      <c r="D169" s="122"/>
      <c r="E169" s="122"/>
      <c r="F169" s="123"/>
      <c r="G169" s="123"/>
      <c r="H169" s="123"/>
      <c r="I169" s="123"/>
      <c r="J169" s="123"/>
      <c r="K169" s="123"/>
      <c r="L169" s="123"/>
      <c r="M169" s="123"/>
      <c r="N169" s="123"/>
      <c r="O169" s="35"/>
      <c r="P169" s="36"/>
      <c r="Q169" s="122"/>
      <c r="R169" s="122"/>
      <c r="S169" s="123"/>
      <c r="T169" s="123"/>
      <c r="U169" s="123"/>
      <c r="V169" s="123"/>
      <c r="W169" s="123"/>
      <c r="X169" s="123"/>
      <c r="Y169" s="123"/>
      <c r="Z169" s="123"/>
      <c r="AA169" s="123"/>
      <c r="AB169" s="35"/>
      <c r="AC169" s="36"/>
    </row>
    <row r="174" spans="2:29" ht="15" x14ac:dyDescent="0.2">
      <c r="B174" s="162" t="s">
        <v>107</v>
      </c>
      <c r="C174" s="163"/>
      <c r="D174" s="163"/>
      <c r="E174" s="163"/>
      <c r="F174" s="163"/>
      <c r="G174" s="164"/>
      <c r="H174" s="168" t="s">
        <v>108</v>
      </c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9"/>
    </row>
    <row r="175" spans="2:29" ht="15" x14ac:dyDescent="0.2">
      <c r="B175" s="165"/>
      <c r="C175" s="166"/>
      <c r="D175" s="166"/>
      <c r="E175" s="166"/>
      <c r="F175" s="166"/>
      <c r="G175" s="167"/>
      <c r="H175" s="168" t="s">
        <v>109</v>
      </c>
      <c r="I175" s="168"/>
      <c r="J175" s="168"/>
      <c r="K175" s="169"/>
      <c r="L175" s="173" t="s">
        <v>110</v>
      </c>
      <c r="M175" s="168"/>
      <c r="N175" s="168"/>
      <c r="O175" s="169"/>
      <c r="P175" s="173" t="s">
        <v>9</v>
      </c>
      <c r="Q175" s="168"/>
      <c r="R175" s="168"/>
      <c r="S175" s="168"/>
      <c r="T175" s="173" t="s">
        <v>111</v>
      </c>
      <c r="U175" s="168"/>
      <c r="V175" s="168"/>
      <c r="W175" s="169"/>
      <c r="X175" s="173" t="s">
        <v>112</v>
      </c>
      <c r="Y175" s="169"/>
      <c r="Z175" s="174" t="s">
        <v>3</v>
      </c>
      <c r="AA175" s="175"/>
      <c r="AB175" s="175"/>
      <c r="AC175" s="176"/>
    </row>
    <row r="176" spans="2:29" ht="13.5" thickBot="1" x14ac:dyDescent="0.25">
      <c r="B176" s="165"/>
      <c r="C176" s="166"/>
      <c r="D176" s="166"/>
      <c r="E176" s="166"/>
      <c r="F176" s="166"/>
      <c r="G176" s="167"/>
      <c r="H176" s="180" t="s">
        <v>113</v>
      </c>
      <c r="I176" s="181"/>
      <c r="J176" s="182" t="s">
        <v>114</v>
      </c>
      <c r="K176" s="183"/>
      <c r="L176" s="184" t="s">
        <v>115</v>
      </c>
      <c r="M176" s="183"/>
      <c r="N176" s="184" t="s">
        <v>116</v>
      </c>
      <c r="O176" s="183"/>
      <c r="P176" s="184" t="s">
        <v>117</v>
      </c>
      <c r="Q176" s="183"/>
      <c r="R176" s="184" t="s">
        <v>118</v>
      </c>
      <c r="S176" s="183"/>
      <c r="T176" s="184" t="s">
        <v>119</v>
      </c>
      <c r="U176" s="183"/>
      <c r="V176" s="184" t="s">
        <v>120</v>
      </c>
      <c r="W176" s="183"/>
      <c r="X176" s="184" t="s">
        <v>121</v>
      </c>
      <c r="Y176" s="183"/>
      <c r="Z176" s="177"/>
      <c r="AA176" s="178"/>
      <c r="AB176" s="178"/>
      <c r="AC176" s="179"/>
    </row>
    <row r="177" spans="2:29" ht="48.75" thickTop="1" x14ac:dyDescent="0.2">
      <c r="B177" s="55" t="s">
        <v>122</v>
      </c>
      <c r="C177" s="56" t="s">
        <v>7</v>
      </c>
      <c r="D177" s="57" t="s">
        <v>8</v>
      </c>
      <c r="E177" s="57" t="s">
        <v>14</v>
      </c>
      <c r="F177" s="57" t="s">
        <v>123</v>
      </c>
      <c r="G177" s="58" t="s">
        <v>4</v>
      </c>
      <c r="H177" s="59" t="s">
        <v>22</v>
      </c>
      <c r="I177" s="59" t="s">
        <v>23</v>
      </c>
      <c r="J177" s="59" t="s">
        <v>22</v>
      </c>
      <c r="K177" s="59" t="s">
        <v>23</v>
      </c>
      <c r="L177" s="59" t="s">
        <v>22</v>
      </c>
      <c r="M177" s="59" t="s">
        <v>23</v>
      </c>
      <c r="N177" s="59" t="s">
        <v>22</v>
      </c>
      <c r="O177" s="59" t="s">
        <v>23</v>
      </c>
      <c r="P177" s="59" t="s">
        <v>22</v>
      </c>
      <c r="Q177" s="59" t="s">
        <v>23</v>
      </c>
      <c r="R177" s="58" t="s">
        <v>22</v>
      </c>
      <c r="S177" s="58" t="s">
        <v>23</v>
      </c>
      <c r="T177" s="58" t="s">
        <v>22</v>
      </c>
      <c r="U177" s="58" t="s">
        <v>23</v>
      </c>
      <c r="V177" s="58" t="s">
        <v>22</v>
      </c>
      <c r="W177" s="58" t="s">
        <v>23</v>
      </c>
      <c r="X177" s="58" t="s">
        <v>22</v>
      </c>
      <c r="Y177" s="58" t="s">
        <v>23</v>
      </c>
      <c r="Z177" s="57" t="s">
        <v>15</v>
      </c>
      <c r="AA177" s="57" t="s">
        <v>16</v>
      </c>
      <c r="AB177" s="58" t="s">
        <v>17</v>
      </c>
      <c r="AC177" s="57" t="s">
        <v>5</v>
      </c>
    </row>
    <row r="178" spans="2:29" x14ac:dyDescent="0.2">
      <c r="B178" s="60"/>
      <c r="C178" s="170" t="s">
        <v>124</v>
      </c>
      <c r="D178" s="136" t="s">
        <v>125</v>
      </c>
      <c r="E178" s="136" t="s">
        <v>126</v>
      </c>
      <c r="F178" s="171" t="s">
        <v>127</v>
      </c>
      <c r="G178" s="135" t="s">
        <v>128</v>
      </c>
      <c r="H178" s="48" t="s">
        <v>12</v>
      </c>
      <c r="I178" s="48" t="s">
        <v>12</v>
      </c>
      <c r="J178" s="48" t="s">
        <v>12</v>
      </c>
      <c r="K178" s="48" t="s">
        <v>12</v>
      </c>
      <c r="L178" s="48" t="s">
        <v>12</v>
      </c>
      <c r="M178" s="48" t="s">
        <v>12</v>
      </c>
      <c r="N178" s="48" t="s">
        <v>12</v>
      </c>
      <c r="O178" s="48" t="s">
        <v>12</v>
      </c>
      <c r="P178" s="48" t="s">
        <v>12</v>
      </c>
      <c r="Q178" s="48" t="s">
        <v>12</v>
      </c>
      <c r="R178" s="48" t="s">
        <v>12</v>
      </c>
      <c r="S178" s="48" t="s">
        <v>12</v>
      </c>
      <c r="T178" s="48" t="s">
        <v>12</v>
      </c>
      <c r="U178" s="48" t="s">
        <v>12</v>
      </c>
      <c r="V178" s="48" t="s">
        <v>12</v>
      </c>
      <c r="W178" s="48" t="s">
        <v>12</v>
      </c>
      <c r="X178" s="48" t="s">
        <v>12</v>
      </c>
      <c r="Y178" s="48" t="s">
        <v>12</v>
      </c>
      <c r="Z178" s="133" t="s">
        <v>129</v>
      </c>
      <c r="AA178" s="133" t="s">
        <v>129</v>
      </c>
      <c r="AB178" s="134" t="s">
        <v>130</v>
      </c>
      <c r="AC178" s="133" t="s">
        <v>129</v>
      </c>
    </row>
    <row r="179" spans="2:29" x14ac:dyDescent="0.2">
      <c r="B179" s="61"/>
      <c r="C179" s="170"/>
      <c r="D179" s="136"/>
      <c r="E179" s="136"/>
      <c r="F179" s="172"/>
      <c r="G179" s="135"/>
      <c r="H179" s="10" t="s">
        <v>129</v>
      </c>
      <c r="I179" s="10" t="s">
        <v>129</v>
      </c>
      <c r="J179" s="10" t="s">
        <v>129</v>
      </c>
      <c r="K179" s="10" t="s">
        <v>129</v>
      </c>
      <c r="L179" s="10" t="s">
        <v>129</v>
      </c>
      <c r="M179" s="10" t="s">
        <v>129</v>
      </c>
      <c r="N179" s="10" t="s">
        <v>129</v>
      </c>
      <c r="O179" s="10" t="s">
        <v>129</v>
      </c>
      <c r="P179" s="10" t="s">
        <v>129</v>
      </c>
      <c r="Q179" s="10" t="s">
        <v>129</v>
      </c>
      <c r="R179" s="10" t="s">
        <v>129</v>
      </c>
      <c r="S179" s="7" t="s">
        <v>129</v>
      </c>
      <c r="T179" s="7" t="s">
        <v>129</v>
      </c>
      <c r="U179" s="7" t="s">
        <v>129</v>
      </c>
      <c r="V179" s="7" t="s">
        <v>129</v>
      </c>
      <c r="W179" s="7" t="s">
        <v>129</v>
      </c>
      <c r="X179" s="7" t="s">
        <v>129</v>
      </c>
      <c r="Y179" s="7" t="s">
        <v>129</v>
      </c>
      <c r="Z179" s="133"/>
      <c r="AA179" s="133"/>
      <c r="AB179" s="134"/>
      <c r="AC179" s="133"/>
    </row>
    <row r="180" spans="2:29" ht="51" x14ac:dyDescent="0.2">
      <c r="B180" s="61"/>
      <c r="C180" s="109" t="s">
        <v>201</v>
      </c>
      <c r="D180" s="109" t="s">
        <v>25</v>
      </c>
      <c r="E180" s="109" t="s">
        <v>202</v>
      </c>
      <c r="F180" s="109" t="s">
        <v>174</v>
      </c>
      <c r="G180" s="49">
        <v>1</v>
      </c>
      <c r="H180" s="65" t="s">
        <v>135</v>
      </c>
      <c r="I180" s="65" t="s">
        <v>135</v>
      </c>
      <c r="J180" s="65" t="s">
        <v>135</v>
      </c>
      <c r="K180" s="65" t="s">
        <v>135</v>
      </c>
      <c r="L180" s="65" t="s">
        <v>135</v>
      </c>
      <c r="M180" s="65" t="s">
        <v>135</v>
      </c>
      <c r="N180" s="65" t="s">
        <v>135</v>
      </c>
      <c r="O180" s="65" t="s">
        <v>135</v>
      </c>
      <c r="P180" s="110">
        <v>42072</v>
      </c>
      <c r="Q180" s="110">
        <v>42072</v>
      </c>
      <c r="R180" s="64" t="s">
        <v>135</v>
      </c>
      <c r="S180" s="64" t="s">
        <v>135</v>
      </c>
      <c r="T180" s="110">
        <v>42073</v>
      </c>
      <c r="U180" s="110">
        <v>42073</v>
      </c>
      <c r="V180" s="65" t="s">
        <v>135</v>
      </c>
      <c r="W180" s="65" t="s">
        <v>135</v>
      </c>
      <c r="X180" s="110">
        <v>42076</v>
      </c>
      <c r="Y180" s="110">
        <v>42076</v>
      </c>
      <c r="Z180" s="66"/>
      <c r="AA180" s="47"/>
      <c r="AB180" s="111">
        <v>20000</v>
      </c>
      <c r="AC180" s="47"/>
    </row>
    <row r="181" spans="2:29" ht="51" x14ac:dyDescent="0.2">
      <c r="B181" s="61"/>
      <c r="C181" s="109" t="s">
        <v>201</v>
      </c>
      <c r="D181" s="109" t="s">
        <v>25</v>
      </c>
      <c r="E181" s="109" t="s">
        <v>202</v>
      </c>
      <c r="F181" s="109" t="s">
        <v>174</v>
      </c>
      <c r="G181" s="49">
        <v>2</v>
      </c>
      <c r="H181" s="65" t="s">
        <v>135</v>
      </c>
      <c r="I181" s="65" t="s">
        <v>135</v>
      </c>
      <c r="J181" s="65" t="s">
        <v>135</v>
      </c>
      <c r="K181" s="65" t="s">
        <v>135</v>
      </c>
      <c r="L181" s="65" t="s">
        <v>135</v>
      </c>
      <c r="M181" s="65" t="s">
        <v>135</v>
      </c>
      <c r="N181" s="65" t="s">
        <v>135</v>
      </c>
      <c r="O181" s="65" t="s">
        <v>135</v>
      </c>
      <c r="P181" s="110">
        <v>42163</v>
      </c>
      <c r="Q181" s="110">
        <v>42163</v>
      </c>
      <c r="R181" s="64" t="s">
        <v>135</v>
      </c>
      <c r="S181" s="64" t="s">
        <v>135</v>
      </c>
      <c r="T181" s="110">
        <v>42164</v>
      </c>
      <c r="U181" s="110">
        <v>42164</v>
      </c>
      <c r="V181" s="65" t="s">
        <v>135</v>
      </c>
      <c r="W181" s="65" t="s">
        <v>135</v>
      </c>
      <c r="X181" s="110">
        <v>42166</v>
      </c>
      <c r="Y181" s="110">
        <v>42166</v>
      </c>
      <c r="Z181" s="66"/>
      <c r="AA181" s="47"/>
      <c r="AB181" s="111">
        <v>10000</v>
      </c>
      <c r="AC181" s="47"/>
    </row>
    <row r="182" spans="2:29" x14ac:dyDescent="0.2">
      <c r="B182" s="61"/>
      <c r="C182" s="120" t="s">
        <v>11</v>
      </c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34"/>
      <c r="P182" s="34"/>
      <c r="Q182" s="121" t="s">
        <v>12</v>
      </c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34">
        <f>SUM(AB180:AB181)</f>
        <v>30000</v>
      </c>
      <c r="AC182" s="34">
        <v>0</v>
      </c>
    </row>
    <row r="183" spans="2:29" ht="15.75" x14ac:dyDescent="0.2">
      <c r="B183" s="61"/>
      <c r="C183" s="120"/>
      <c r="D183" s="122"/>
      <c r="E183" s="122"/>
      <c r="F183" s="123"/>
      <c r="G183" s="123"/>
      <c r="H183" s="123"/>
      <c r="I183" s="123"/>
      <c r="J183" s="123"/>
      <c r="K183" s="123"/>
      <c r="L183" s="123"/>
      <c r="M183" s="123"/>
      <c r="N183" s="123"/>
      <c r="O183" s="35"/>
      <c r="P183" s="36"/>
      <c r="Q183" s="122"/>
      <c r="R183" s="122"/>
      <c r="S183" s="123"/>
      <c r="T183" s="123"/>
      <c r="U183" s="123"/>
      <c r="V183" s="123"/>
      <c r="W183" s="123"/>
      <c r="X183" s="123"/>
      <c r="Y183" s="123"/>
      <c r="Z183" s="123"/>
      <c r="AA183" s="123"/>
      <c r="AB183" s="35"/>
      <c r="AC183" s="36"/>
    </row>
    <row r="188" spans="2:29" ht="15" x14ac:dyDescent="0.2">
      <c r="B188" s="162" t="s">
        <v>107</v>
      </c>
      <c r="C188" s="163"/>
      <c r="D188" s="163"/>
      <c r="E188" s="163"/>
      <c r="F188" s="163"/>
      <c r="G188" s="164"/>
      <c r="H188" s="168" t="s">
        <v>108</v>
      </c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9"/>
    </row>
    <row r="189" spans="2:29" ht="15" x14ac:dyDescent="0.2">
      <c r="B189" s="165"/>
      <c r="C189" s="166"/>
      <c r="D189" s="166"/>
      <c r="E189" s="166"/>
      <c r="F189" s="166"/>
      <c r="G189" s="167"/>
      <c r="H189" s="168" t="s">
        <v>109</v>
      </c>
      <c r="I189" s="168"/>
      <c r="J189" s="168"/>
      <c r="K189" s="169"/>
      <c r="L189" s="173" t="s">
        <v>110</v>
      </c>
      <c r="M189" s="168"/>
      <c r="N189" s="168"/>
      <c r="O189" s="169"/>
      <c r="P189" s="173" t="s">
        <v>9</v>
      </c>
      <c r="Q189" s="168"/>
      <c r="R189" s="168"/>
      <c r="S189" s="168"/>
      <c r="T189" s="173" t="s">
        <v>111</v>
      </c>
      <c r="U189" s="168"/>
      <c r="V189" s="168"/>
      <c r="W189" s="169"/>
      <c r="X189" s="173" t="s">
        <v>112</v>
      </c>
      <c r="Y189" s="169"/>
      <c r="Z189" s="174" t="s">
        <v>3</v>
      </c>
      <c r="AA189" s="175"/>
      <c r="AB189" s="175"/>
      <c r="AC189" s="176"/>
    </row>
    <row r="190" spans="2:29" ht="13.5" thickBot="1" x14ac:dyDescent="0.25">
      <c r="B190" s="165"/>
      <c r="C190" s="166"/>
      <c r="D190" s="166"/>
      <c r="E190" s="166"/>
      <c r="F190" s="166"/>
      <c r="G190" s="167"/>
      <c r="H190" s="180" t="s">
        <v>113</v>
      </c>
      <c r="I190" s="181"/>
      <c r="J190" s="182" t="s">
        <v>114</v>
      </c>
      <c r="K190" s="183"/>
      <c r="L190" s="184" t="s">
        <v>115</v>
      </c>
      <c r="M190" s="183"/>
      <c r="N190" s="184" t="s">
        <v>116</v>
      </c>
      <c r="O190" s="183"/>
      <c r="P190" s="184" t="s">
        <v>117</v>
      </c>
      <c r="Q190" s="183"/>
      <c r="R190" s="184" t="s">
        <v>118</v>
      </c>
      <c r="S190" s="183"/>
      <c r="T190" s="184" t="s">
        <v>119</v>
      </c>
      <c r="U190" s="183"/>
      <c r="V190" s="184" t="s">
        <v>120</v>
      </c>
      <c r="W190" s="183"/>
      <c r="X190" s="184" t="s">
        <v>121</v>
      </c>
      <c r="Y190" s="183"/>
      <c r="Z190" s="177"/>
      <c r="AA190" s="178"/>
      <c r="AB190" s="178"/>
      <c r="AC190" s="179"/>
    </row>
    <row r="191" spans="2:29" ht="48.75" thickTop="1" x14ac:dyDescent="0.2">
      <c r="B191" s="55" t="s">
        <v>122</v>
      </c>
      <c r="C191" s="56" t="s">
        <v>7</v>
      </c>
      <c r="D191" s="57" t="s">
        <v>8</v>
      </c>
      <c r="E191" s="57" t="s">
        <v>14</v>
      </c>
      <c r="F191" s="57" t="s">
        <v>123</v>
      </c>
      <c r="G191" s="58" t="s">
        <v>4</v>
      </c>
      <c r="H191" s="59" t="s">
        <v>22</v>
      </c>
      <c r="I191" s="59" t="s">
        <v>23</v>
      </c>
      <c r="J191" s="59" t="s">
        <v>22</v>
      </c>
      <c r="K191" s="59" t="s">
        <v>23</v>
      </c>
      <c r="L191" s="59" t="s">
        <v>22</v>
      </c>
      <c r="M191" s="59" t="s">
        <v>23</v>
      </c>
      <c r="N191" s="59" t="s">
        <v>22</v>
      </c>
      <c r="O191" s="59" t="s">
        <v>23</v>
      </c>
      <c r="P191" s="59" t="s">
        <v>22</v>
      </c>
      <c r="Q191" s="59" t="s">
        <v>23</v>
      </c>
      <c r="R191" s="58" t="s">
        <v>22</v>
      </c>
      <c r="S191" s="58" t="s">
        <v>23</v>
      </c>
      <c r="T191" s="58" t="s">
        <v>22</v>
      </c>
      <c r="U191" s="58" t="s">
        <v>23</v>
      </c>
      <c r="V191" s="58" t="s">
        <v>22</v>
      </c>
      <c r="W191" s="58" t="s">
        <v>23</v>
      </c>
      <c r="X191" s="58" t="s">
        <v>22</v>
      </c>
      <c r="Y191" s="58" t="s">
        <v>23</v>
      </c>
      <c r="Z191" s="57" t="s">
        <v>15</v>
      </c>
      <c r="AA191" s="57" t="s">
        <v>16</v>
      </c>
      <c r="AB191" s="58" t="s">
        <v>17</v>
      </c>
      <c r="AC191" s="57" t="s">
        <v>5</v>
      </c>
    </row>
    <row r="192" spans="2:29" ht="27" customHeight="1" x14ac:dyDescent="0.2">
      <c r="B192" s="60"/>
      <c r="C192" s="170" t="s">
        <v>124</v>
      </c>
      <c r="D192" s="136" t="s">
        <v>125</v>
      </c>
      <c r="E192" s="136" t="s">
        <v>126</v>
      </c>
      <c r="F192" s="171" t="s">
        <v>127</v>
      </c>
      <c r="G192" s="135" t="s">
        <v>128</v>
      </c>
      <c r="H192" s="48" t="s">
        <v>12</v>
      </c>
      <c r="I192" s="48" t="s">
        <v>12</v>
      </c>
      <c r="J192" s="48" t="s">
        <v>12</v>
      </c>
      <c r="K192" s="48" t="s">
        <v>12</v>
      </c>
      <c r="L192" s="48" t="s">
        <v>12</v>
      </c>
      <c r="M192" s="48" t="s">
        <v>12</v>
      </c>
      <c r="N192" s="48" t="s">
        <v>12</v>
      </c>
      <c r="O192" s="48" t="s">
        <v>12</v>
      </c>
      <c r="P192" s="48" t="s">
        <v>12</v>
      </c>
      <c r="Q192" s="48" t="s">
        <v>12</v>
      </c>
      <c r="R192" s="48" t="s">
        <v>12</v>
      </c>
      <c r="S192" s="48" t="s">
        <v>12</v>
      </c>
      <c r="T192" s="48" t="s">
        <v>12</v>
      </c>
      <c r="U192" s="48" t="s">
        <v>12</v>
      </c>
      <c r="V192" s="48" t="s">
        <v>12</v>
      </c>
      <c r="W192" s="48" t="s">
        <v>12</v>
      </c>
      <c r="X192" s="48" t="s">
        <v>12</v>
      </c>
      <c r="Y192" s="48" t="s">
        <v>12</v>
      </c>
      <c r="Z192" s="133" t="s">
        <v>129</v>
      </c>
      <c r="AA192" s="133" t="s">
        <v>129</v>
      </c>
      <c r="AB192" s="134" t="s">
        <v>130</v>
      </c>
      <c r="AC192" s="133" t="s">
        <v>129</v>
      </c>
    </row>
    <row r="193" spans="2:29" ht="21" customHeight="1" x14ac:dyDescent="0.2">
      <c r="B193" s="61"/>
      <c r="C193" s="170"/>
      <c r="D193" s="136"/>
      <c r="E193" s="136"/>
      <c r="F193" s="172"/>
      <c r="G193" s="135"/>
      <c r="H193" s="10" t="s">
        <v>129</v>
      </c>
      <c r="I193" s="10" t="s">
        <v>129</v>
      </c>
      <c r="J193" s="10" t="s">
        <v>129</v>
      </c>
      <c r="K193" s="10" t="s">
        <v>129</v>
      </c>
      <c r="L193" s="10" t="s">
        <v>129</v>
      </c>
      <c r="M193" s="10" t="s">
        <v>129</v>
      </c>
      <c r="N193" s="10" t="s">
        <v>129</v>
      </c>
      <c r="O193" s="10" t="s">
        <v>129</v>
      </c>
      <c r="P193" s="10" t="s">
        <v>129</v>
      </c>
      <c r="Q193" s="10" t="s">
        <v>129</v>
      </c>
      <c r="R193" s="10" t="s">
        <v>129</v>
      </c>
      <c r="S193" s="7" t="s">
        <v>129</v>
      </c>
      <c r="T193" s="7" t="s">
        <v>129</v>
      </c>
      <c r="U193" s="7" t="s">
        <v>129</v>
      </c>
      <c r="V193" s="7" t="s">
        <v>129</v>
      </c>
      <c r="W193" s="7" t="s">
        <v>129</v>
      </c>
      <c r="X193" s="7" t="s">
        <v>129</v>
      </c>
      <c r="Y193" s="7" t="s">
        <v>129</v>
      </c>
      <c r="Z193" s="133"/>
      <c r="AA193" s="133"/>
      <c r="AB193" s="134"/>
      <c r="AC193" s="133"/>
    </row>
    <row r="194" spans="2:29" ht="51" x14ac:dyDescent="0.2">
      <c r="B194" s="61"/>
      <c r="C194" s="109" t="s">
        <v>203</v>
      </c>
      <c r="D194" s="109" t="s">
        <v>25</v>
      </c>
      <c r="E194" s="109" t="s">
        <v>204</v>
      </c>
      <c r="F194" s="109" t="s">
        <v>174</v>
      </c>
      <c r="G194" s="49">
        <v>1</v>
      </c>
      <c r="H194" s="65" t="s">
        <v>135</v>
      </c>
      <c r="I194" s="65" t="s">
        <v>135</v>
      </c>
      <c r="J194" s="65" t="s">
        <v>135</v>
      </c>
      <c r="K194" s="65" t="s">
        <v>135</v>
      </c>
      <c r="L194" s="65" t="s">
        <v>135</v>
      </c>
      <c r="M194" s="65" t="s">
        <v>135</v>
      </c>
      <c r="N194" s="65" t="s">
        <v>135</v>
      </c>
      <c r="O194" s="65" t="s">
        <v>135</v>
      </c>
      <c r="P194" s="110">
        <v>42065</v>
      </c>
      <c r="Q194" s="110">
        <v>42065</v>
      </c>
      <c r="R194" s="64" t="s">
        <v>135</v>
      </c>
      <c r="S194" s="64" t="s">
        <v>135</v>
      </c>
      <c r="T194" s="110">
        <v>42066</v>
      </c>
      <c r="U194" s="110">
        <v>42066</v>
      </c>
      <c r="V194" s="65" t="s">
        <v>135</v>
      </c>
      <c r="W194" s="65" t="s">
        <v>135</v>
      </c>
      <c r="X194" s="110">
        <v>42067</v>
      </c>
      <c r="Y194" s="110">
        <v>42067</v>
      </c>
      <c r="Z194" s="66"/>
      <c r="AA194" s="47"/>
      <c r="AB194" s="111">
        <v>25000</v>
      </c>
      <c r="AC194" s="47"/>
    </row>
    <row r="195" spans="2:29" x14ac:dyDescent="0.2">
      <c r="B195" s="61"/>
      <c r="C195" s="120" t="s">
        <v>11</v>
      </c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34"/>
      <c r="P195" s="34"/>
      <c r="Q195" s="121" t="s">
        <v>12</v>
      </c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34">
        <f>SUM(AB194:AB194)</f>
        <v>25000</v>
      </c>
      <c r="AC195" s="34">
        <v>0</v>
      </c>
    </row>
    <row r="196" spans="2:29" ht="15.75" x14ac:dyDescent="0.2">
      <c r="B196" s="61"/>
      <c r="C196" s="120"/>
      <c r="D196" s="122"/>
      <c r="E196" s="122"/>
      <c r="F196" s="123"/>
      <c r="G196" s="123"/>
      <c r="H196" s="123"/>
      <c r="I196" s="123"/>
      <c r="J196" s="123"/>
      <c r="K196" s="123"/>
      <c r="L196" s="123"/>
      <c r="M196" s="123"/>
      <c r="N196" s="123"/>
      <c r="O196" s="35"/>
      <c r="P196" s="36"/>
      <c r="Q196" s="122"/>
      <c r="R196" s="122"/>
      <c r="S196" s="123"/>
      <c r="T196" s="123"/>
      <c r="U196" s="123"/>
      <c r="V196" s="123"/>
      <c r="W196" s="123"/>
      <c r="X196" s="123"/>
      <c r="Y196" s="123"/>
      <c r="Z196" s="123"/>
      <c r="AA196" s="123"/>
      <c r="AB196" s="35"/>
      <c r="AC196" s="36"/>
    </row>
    <row r="201" spans="2:29" ht="15" x14ac:dyDescent="0.2">
      <c r="B201" s="162" t="s">
        <v>107</v>
      </c>
      <c r="C201" s="163"/>
      <c r="D201" s="163"/>
      <c r="E201" s="163"/>
      <c r="F201" s="163"/>
      <c r="G201" s="164"/>
      <c r="H201" s="168" t="s">
        <v>108</v>
      </c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9"/>
    </row>
    <row r="202" spans="2:29" ht="15" x14ac:dyDescent="0.2">
      <c r="B202" s="165"/>
      <c r="C202" s="166"/>
      <c r="D202" s="166"/>
      <c r="E202" s="166"/>
      <c r="F202" s="166"/>
      <c r="G202" s="167"/>
      <c r="H202" s="168" t="s">
        <v>109</v>
      </c>
      <c r="I202" s="168"/>
      <c r="J202" s="168"/>
      <c r="K202" s="169"/>
      <c r="L202" s="173" t="s">
        <v>110</v>
      </c>
      <c r="M202" s="168"/>
      <c r="N202" s="168"/>
      <c r="O202" s="169"/>
      <c r="P202" s="173" t="s">
        <v>9</v>
      </c>
      <c r="Q202" s="168"/>
      <c r="R202" s="168"/>
      <c r="S202" s="168"/>
      <c r="T202" s="173" t="s">
        <v>111</v>
      </c>
      <c r="U202" s="168"/>
      <c r="V202" s="168"/>
      <c r="W202" s="169"/>
      <c r="X202" s="173" t="s">
        <v>112</v>
      </c>
      <c r="Y202" s="169"/>
      <c r="Z202" s="174" t="s">
        <v>3</v>
      </c>
      <c r="AA202" s="175"/>
      <c r="AB202" s="175"/>
      <c r="AC202" s="176"/>
    </row>
    <row r="203" spans="2:29" ht="13.5" thickBot="1" x14ac:dyDescent="0.25">
      <c r="B203" s="165"/>
      <c r="C203" s="166"/>
      <c r="D203" s="166"/>
      <c r="E203" s="166"/>
      <c r="F203" s="166"/>
      <c r="G203" s="167"/>
      <c r="H203" s="180" t="s">
        <v>113</v>
      </c>
      <c r="I203" s="181"/>
      <c r="J203" s="182" t="s">
        <v>114</v>
      </c>
      <c r="K203" s="183"/>
      <c r="L203" s="184" t="s">
        <v>115</v>
      </c>
      <c r="M203" s="183"/>
      <c r="N203" s="184" t="s">
        <v>116</v>
      </c>
      <c r="O203" s="183"/>
      <c r="P203" s="184" t="s">
        <v>117</v>
      </c>
      <c r="Q203" s="183"/>
      <c r="R203" s="184" t="s">
        <v>118</v>
      </c>
      <c r="S203" s="183"/>
      <c r="T203" s="184" t="s">
        <v>119</v>
      </c>
      <c r="U203" s="183"/>
      <c r="V203" s="184" t="s">
        <v>120</v>
      </c>
      <c r="W203" s="183"/>
      <c r="X203" s="184" t="s">
        <v>121</v>
      </c>
      <c r="Y203" s="183"/>
      <c r="Z203" s="177"/>
      <c r="AA203" s="178"/>
      <c r="AB203" s="178"/>
      <c r="AC203" s="179"/>
    </row>
    <row r="204" spans="2:29" ht="48.75" thickTop="1" x14ac:dyDescent="0.2">
      <c r="B204" s="55" t="s">
        <v>122</v>
      </c>
      <c r="C204" s="56" t="s">
        <v>7</v>
      </c>
      <c r="D204" s="57" t="s">
        <v>8</v>
      </c>
      <c r="E204" s="57" t="s">
        <v>14</v>
      </c>
      <c r="F204" s="57" t="s">
        <v>123</v>
      </c>
      <c r="G204" s="58" t="s">
        <v>4</v>
      </c>
      <c r="H204" s="59" t="s">
        <v>22</v>
      </c>
      <c r="I204" s="59" t="s">
        <v>23</v>
      </c>
      <c r="J204" s="59" t="s">
        <v>22</v>
      </c>
      <c r="K204" s="59" t="s">
        <v>23</v>
      </c>
      <c r="L204" s="59" t="s">
        <v>22</v>
      </c>
      <c r="M204" s="59" t="s">
        <v>23</v>
      </c>
      <c r="N204" s="59" t="s">
        <v>22</v>
      </c>
      <c r="O204" s="59" t="s">
        <v>23</v>
      </c>
      <c r="P204" s="59" t="s">
        <v>22</v>
      </c>
      <c r="Q204" s="59" t="s">
        <v>23</v>
      </c>
      <c r="R204" s="58" t="s">
        <v>22</v>
      </c>
      <c r="S204" s="58" t="s">
        <v>23</v>
      </c>
      <c r="T204" s="58" t="s">
        <v>22</v>
      </c>
      <c r="U204" s="58" t="s">
        <v>23</v>
      </c>
      <c r="V204" s="58" t="s">
        <v>22</v>
      </c>
      <c r="W204" s="58" t="s">
        <v>23</v>
      </c>
      <c r="X204" s="58" t="s">
        <v>22</v>
      </c>
      <c r="Y204" s="58" t="s">
        <v>23</v>
      </c>
      <c r="Z204" s="57" t="s">
        <v>15</v>
      </c>
      <c r="AA204" s="57" t="s">
        <v>16</v>
      </c>
      <c r="AB204" s="58" t="s">
        <v>17</v>
      </c>
      <c r="AC204" s="57" t="s">
        <v>5</v>
      </c>
    </row>
    <row r="205" spans="2:29" x14ac:dyDescent="0.2">
      <c r="B205" s="60"/>
      <c r="C205" s="170" t="s">
        <v>124</v>
      </c>
      <c r="D205" s="136" t="s">
        <v>125</v>
      </c>
      <c r="E205" s="136" t="s">
        <v>126</v>
      </c>
      <c r="F205" s="171" t="s">
        <v>127</v>
      </c>
      <c r="G205" s="135" t="s">
        <v>128</v>
      </c>
      <c r="H205" s="48" t="s">
        <v>12</v>
      </c>
      <c r="I205" s="48" t="s">
        <v>12</v>
      </c>
      <c r="J205" s="48" t="s">
        <v>12</v>
      </c>
      <c r="K205" s="48" t="s">
        <v>12</v>
      </c>
      <c r="L205" s="48" t="s">
        <v>12</v>
      </c>
      <c r="M205" s="48" t="s">
        <v>12</v>
      </c>
      <c r="N205" s="48" t="s">
        <v>12</v>
      </c>
      <c r="O205" s="48" t="s">
        <v>12</v>
      </c>
      <c r="P205" s="48" t="s">
        <v>12</v>
      </c>
      <c r="Q205" s="48" t="s">
        <v>12</v>
      </c>
      <c r="R205" s="48" t="s">
        <v>12</v>
      </c>
      <c r="S205" s="48" t="s">
        <v>12</v>
      </c>
      <c r="T205" s="48" t="s">
        <v>12</v>
      </c>
      <c r="U205" s="48" t="s">
        <v>12</v>
      </c>
      <c r="V205" s="48" t="s">
        <v>12</v>
      </c>
      <c r="W205" s="48" t="s">
        <v>12</v>
      </c>
      <c r="X205" s="48" t="s">
        <v>12</v>
      </c>
      <c r="Y205" s="48" t="s">
        <v>12</v>
      </c>
      <c r="Z205" s="133" t="s">
        <v>129</v>
      </c>
      <c r="AA205" s="133" t="s">
        <v>129</v>
      </c>
      <c r="AB205" s="134" t="s">
        <v>130</v>
      </c>
      <c r="AC205" s="133" t="s">
        <v>129</v>
      </c>
    </row>
    <row r="206" spans="2:29" x14ac:dyDescent="0.2">
      <c r="B206" s="61"/>
      <c r="C206" s="170"/>
      <c r="D206" s="136"/>
      <c r="E206" s="136"/>
      <c r="F206" s="172"/>
      <c r="G206" s="135"/>
      <c r="H206" s="10" t="s">
        <v>129</v>
      </c>
      <c r="I206" s="10" t="s">
        <v>129</v>
      </c>
      <c r="J206" s="10" t="s">
        <v>129</v>
      </c>
      <c r="K206" s="10" t="s">
        <v>129</v>
      </c>
      <c r="L206" s="10" t="s">
        <v>129</v>
      </c>
      <c r="M206" s="10" t="s">
        <v>129</v>
      </c>
      <c r="N206" s="10" t="s">
        <v>129</v>
      </c>
      <c r="O206" s="10" t="s">
        <v>129</v>
      </c>
      <c r="P206" s="10" t="s">
        <v>129</v>
      </c>
      <c r="Q206" s="10" t="s">
        <v>129</v>
      </c>
      <c r="R206" s="10" t="s">
        <v>129</v>
      </c>
      <c r="S206" s="7" t="s">
        <v>129</v>
      </c>
      <c r="T206" s="7" t="s">
        <v>129</v>
      </c>
      <c r="U206" s="7" t="s">
        <v>129</v>
      </c>
      <c r="V206" s="7" t="s">
        <v>129</v>
      </c>
      <c r="W206" s="7" t="s">
        <v>129</v>
      </c>
      <c r="X206" s="7" t="s">
        <v>129</v>
      </c>
      <c r="Y206" s="7" t="s">
        <v>129</v>
      </c>
      <c r="Z206" s="133"/>
      <c r="AA206" s="133"/>
      <c r="AB206" s="134"/>
      <c r="AC206" s="133"/>
    </row>
    <row r="207" spans="2:29" ht="51" x14ac:dyDescent="0.2">
      <c r="B207" s="61"/>
      <c r="C207" s="109" t="s">
        <v>205</v>
      </c>
      <c r="D207" s="109" t="s">
        <v>25</v>
      </c>
      <c r="E207" s="109" t="s">
        <v>206</v>
      </c>
      <c r="F207" s="109" t="s">
        <v>174</v>
      </c>
      <c r="G207" s="49">
        <v>1</v>
      </c>
      <c r="H207" s="65" t="s">
        <v>135</v>
      </c>
      <c r="I207" s="65" t="s">
        <v>135</v>
      </c>
      <c r="J207" s="65" t="s">
        <v>135</v>
      </c>
      <c r="K207" s="65" t="s">
        <v>135</v>
      </c>
      <c r="L207" s="65" t="s">
        <v>135</v>
      </c>
      <c r="M207" s="65" t="s">
        <v>135</v>
      </c>
      <c r="N207" s="65" t="s">
        <v>135</v>
      </c>
      <c r="O207" s="65" t="s">
        <v>135</v>
      </c>
      <c r="P207" s="65" t="s">
        <v>135</v>
      </c>
      <c r="Q207" s="65" t="s">
        <v>135</v>
      </c>
      <c r="R207" s="65" t="s">
        <v>135</v>
      </c>
      <c r="S207" s="65" t="s">
        <v>135</v>
      </c>
      <c r="T207" s="110">
        <v>41715</v>
      </c>
      <c r="U207" s="110">
        <v>41715</v>
      </c>
      <c r="V207" s="65" t="s">
        <v>135</v>
      </c>
      <c r="W207" s="65" t="s">
        <v>135</v>
      </c>
      <c r="X207" s="65" t="s">
        <v>135</v>
      </c>
      <c r="Y207" s="65" t="s">
        <v>135</v>
      </c>
      <c r="Z207" s="66"/>
      <c r="AA207" s="47"/>
      <c r="AB207" s="111">
        <v>12000</v>
      </c>
      <c r="AC207" s="47"/>
    </row>
    <row r="208" spans="2:29" x14ac:dyDescent="0.2">
      <c r="B208" s="61"/>
      <c r="C208" s="120" t="s">
        <v>11</v>
      </c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34"/>
      <c r="P208" s="34"/>
      <c r="Q208" s="121" t="s">
        <v>12</v>
      </c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34">
        <f>SUM(AB207:AB207)</f>
        <v>12000</v>
      </c>
      <c r="AC208" s="34">
        <v>0</v>
      </c>
    </row>
    <row r="209" spans="2:29" ht="15.75" x14ac:dyDescent="0.2">
      <c r="B209" s="61"/>
      <c r="C209" s="120"/>
      <c r="D209" s="122"/>
      <c r="E209" s="122"/>
      <c r="F209" s="123"/>
      <c r="G209" s="123"/>
      <c r="H209" s="123"/>
      <c r="I209" s="123"/>
      <c r="J209" s="123"/>
      <c r="K209" s="123"/>
      <c r="L209" s="123"/>
      <c r="M209" s="123"/>
      <c r="N209" s="123"/>
      <c r="O209" s="35"/>
      <c r="P209" s="36"/>
      <c r="Q209" s="122"/>
      <c r="R209" s="122"/>
      <c r="S209" s="123"/>
      <c r="T209" s="123"/>
      <c r="U209" s="123"/>
      <c r="V209" s="123"/>
      <c r="W209" s="123"/>
      <c r="X209" s="123"/>
      <c r="Y209" s="123"/>
      <c r="Z209" s="123"/>
      <c r="AA209" s="123"/>
      <c r="AB209" s="35"/>
      <c r="AC209" s="36"/>
    </row>
    <row r="214" spans="2:29" ht="15" x14ac:dyDescent="0.2">
      <c r="B214" s="162" t="s">
        <v>107</v>
      </c>
      <c r="C214" s="163"/>
      <c r="D214" s="163"/>
      <c r="E214" s="163"/>
      <c r="F214" s="163"/>
      <c r="G214" s="164"/>
      <c r="H214" s="168" t="s">
        <v>108</v>
      </c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9"/>
    </row>
    <row r="215" spans="2:29" ht="15" x14ac:dyDescent="0.2">
      <c r="B215" s="165"/>
      <c r="C215" s="166"/>
      <c r="D215" s="166"/>
      <c r="E215" s="166"/>
      <c r="F215" s="166"/>
      <c r="G215" s="167"/>
      <c r="H215" s="168" t="s">
        <v>109</v>
      </c>
      <c r="I215" s="168"/>
      <c r="J215" s="168"/>
      <c r="K215" s="169"/>
      <c r="L215" s="173" t="s">
        <v>110</v>
      </c>
      <c r="M215" s="168"/>
      <c r="N215" s="168"/>
      <c r="O215" s="169"/>
      <c r="P215" s="173" t="s">
        <v>9</v>
      </c>
      <c r="Q215" s="168"/>
      <c r="R215" s="168"/>
      <c r="S215" s="168"/>
      <c r="T215" s="173" t="s">
        <v>111</v>
      </c>
      <c r="U215" s="168"/>
      <c r="V215" s="168"/>
      <c r="W215" s="169"/>
      <c r="X215" s="173" t="s">
        <v>112</v>
      </c>
      <c r="Y215" s="169"/>
      <c r="Z215" s="174" t="s">
        <v>3</v>
      </c>
      <c r="AA215" s="175"/>
      <c r="AB215" s="175"/>
      <c r="AC215" s="176"/>
    </row>
    <row r="216" spans="2:29" ht="13.5" thickBot="1" x14ac:dyDescent="0.25">
      <c r="B216" s="165"/>
      <c r="C216" s="166"/>
      <c r="D216" s="166"/>
      <c r="E216" s="166"/>
      <c r="F216" s="166"/>
      <c r="G216" s="167"/>
      <c r="H216" s="180" t="s">
        <v>113</v>
      </c>
      <c r="I216" s="181"/>
      <c r="J216" s="182" t="s">
        <v>114</v>
      </c>
      <c r="K216" s="183"/>
      <c r="L216" s="184" t="s">
        <v>115</v>
      </c>
      <c r="M216" s="183"/>
      <c r="N216" s="184" t="s">
        <v>116</v>
      </c>
      <c r="O216" s="183"/>
      <c r="P216" s="184" t="s">
        <v>117</v>
      </c>
      <c r="Q216" s="183"/>
      <c r="R216" s="184" t="s">
        <v>118</v>
      </c>
      <c r="S216" s="183"/>
      <c r="T216" s="184" t="s">
        <v>119</v>
      </c>
      <c r="U216" s="183"/>
      <c r="V216" s="184" t="s">
        <v>120</v>
      </c>
      <c r="W216" s="183"/>
      <c r="X216" s="184" t="s">
        <v>121</v>
      </c>
      <c r="Y216" s="183"/>
      <c r="Z216" s="177"/>
      <c r="AA216" s="178"/>
      <c r="AB216" s="178"/>
      <c r="AC216" s="179"/>
    </row>
    <row r="217" spans="2:29" ht="48.75" thickTop="1" x14ac:dyDescent="0.2">
      <c r="B217" s="55" t="s">
        <v>122</v>
      </c>
      <c r="C217" s="56" t="s">
        <v>7</v>
      </c>
      <c r="D217" s="57" t="s">
        <v>8</v>
      </c>
      <c r="E217" s="57" t="s">
        <v>14</v>
      </c>
      <c r="F217" s="57" t="s">
        <v>123</v>
      </c>
      <c r="G217" s="58" t="s">
        <v>4</v>
      </c>
      <c r="H217" s="59" t="s">
        <v>22</v>
      </c>
      <c r="I217" s="59" t="s">
        <v>23</v>
      </c>
      <c r="J217" s="59" t="s">
        <v>22</v>
      </c>
      <c r="K217" s="59" t="s">
        <v>23</v>
      </c>
      <c r="L217" s="59" t="s">
        <v>22</v>
      </c>
      <c r="M217" s="59" t="s">
        <v>23</v>
      </c>
      <c r="N217" s="59" t="s">
        <v>22</v>
      </c>
      <c r="O217" s="59" t="s">
        <v>23</v>
      </c>
      <c r="P217" s="59" t="s">
        <v>22</v>
      </c>
      <c r="Q217" s="59" t="s">
        <v>23</v>
      </c>
      <c r="R217" s="58" t="s">
        <v>22</v>
      </c>
      <c r="S217" s="58" t="s">
        <v>23</v>
      </c>
      <c r="T217" s="58" t="s">
        <v>22</v>
      </c>
      <c r="U217" s="58" t="s">
        <v>23</v>
      </c>
      <c r="V217" s="58" t="s">
        <v>22</v>
      </c>
      <c r="W217" s="58" t="s">
        <v>23</v>
      </c>
      <c r="X217" s="58" t="s">
        <v>22</v>
      </c>
      <c r="Y217" s="58" t="s">
        <v>23</v>
      </c>
      <c r="Z217" s="57" t="s">
        <v>15</v>
      </c>
      <c r="AA217" s="57" t="s">
        <v>16</v>
      </c>
      <c r="AB217" s="58" t="s">
        <v>17</v>
      </c>
      <c r="AC217" s="57" t="s">
        <v>5</v>
      </c>
    </row>
    <row r="218" spans="2:29" x14ac:dyDescent="0.2">
      <c r="B218" s="60"/>
      <c r="C218" s="170" t="s">
        <v>124</v>
      </c>
      <c r="D218" s="136" t="s">
        <v>125</v>
      </c>
      <c r="E218" s="136" t="s">
        <v>126</v>
      </c>
      <c r="F218" s="171" t="s">
        <v>127</v>
      </c>
      <c r="G218" s="135" t="s">
        <v>128</v>
      </c>
      <c r="H218" s="48" t="s">
        <v>12</v>
      </c>
      <c r="I218" s="48" t="s">
        <v>12</v>
      </c>
      <c r="J218" s="48" t="s">
        <v>12</v>
      </c>
      <c r="K218" s="48" t="s">
        <v>12</v>
      </c>
      <c r="L218" s="48" t="s">
        <v>12</v>
      </c>
      <c r="M218" s="48" t="s">
        <v>12</v>
      </c>
      <c r="N218" s="48" t="s">
        <v>12</v>
      </c>
      <c r="O218" s="48" t="s">
        <v>12</v>
      </c>
      <c r="P218" s="48" t="s">
        <v>12</v>
      </c>
      <c r="Q218" s="48" t="s">
        <v>12</v>
      </c>
      <c r="R218" s="48" t="s">
        <v>12</v>
      </c>
      <c r="S218" s="48" t="s">
        <v>12</v>
      </c>
      <c r="T218" s="48" t="s">
        <v>12</v>
      </c>
      <c r="U218" s="48" t="s">
        <v>12</v>
      </c>
      <c r="V218" s="48" t="s">
        <v>12</v>
      </c>
      <c r="W218" s="48" t="s">
        <v>12</v>
      </c>
      <c r="X218" s="48" t="s">
        <v>12</v>
      </c>
      <c r="Y218" s="48" t="s">
        <v>12</v>
      </c>
      <c r="Z218" s="133" t="s">
        <v>129</v>
      </c>
      <c r="AA218" s="133" t="s">
        <v>129</v>
      </c>
      <c r="AB218" s="134" t="s">
        <v>130</v>
      </c>
      <c r="AC218" s="133" t="s">
        <v>129</v>
      </c>
    </row>
    <row r="219" spans="2:29" x14ac:dyDescent="0.2">
      <c r="B219" s="61"/>
      <c r="C219" s="170"/>
      <c r="D219" s="136"/>
      <c r="E219" s="136"/>
      <c r="F219" s="172"/>
      <c r="G219" s="135"/>
      <c r="H219" s="10" t="s">
        <v>129</v>
      </c>
      <c r="I219" s="10" t="s">
        <v>129</v>
      </c>
      <c r="J219" s="10" t="s">
        <v>129</v>
      </c>
      <c r="K219" s="10" t="s">
        <v>129</v>
      </c>
      <c r="L219" s="10" t="s">
        <v>129</v>
      </c>
      <c r="M219" s="10" t="s">
        <v>129</v>
      </c>
      <c r="N219" s="10" t="s">
        <v>129</v>
      </c>
      <c r="O219" s="10" t="s">
        <v>129</v>
      </c>
      <c r="P219" s="10" t="s">
        <v>129</v>
      </c>
      <c r="Q219" s="10" t="s">
        <v>129</v>
      </c>
      <c r="R219" s="10" t="s">
        <v>129</v>
      </c>
      <c r="S219" s="7" t="s">
        <v>129</v>
      </c>
      <c r="T219" s="7" t="s">
        <v>129</v>
      </c>
      <c r="U219" s="7" t="s">
        <v>129</v>
      </c>
      <c r="V219" s="7" t="s">
        <v>129</v>
      </c>
      <c r="W219" s="7" t="s">
        <v>129</v>
      </c>
      <c r="X219" s="7" t="s">
        <v>129</v>
      </c>
      <c r="Y219" s="7" t="s">
        <v>129</v>
      </c>
      <c r="Z219" s="133"/>
      <c r="AA219" s="133"/>
      <c r="AB219" s="134"/>
      <c r="AC219" s="133"/>
    </row>
    <row r="220" spans="2:29" ht="51" x14ac:dyDescent="0.2">
      <c r="B220" s="61"/>
      <c r="C220" s="109" t="s">
        <v>207</v>
      </c>
      <c r="D220" s="109" t="s">
        <v>25</v>
      </c>
      <c r="E220" s="109" t="s">
        <v>208</v>
      </c>
      <c r="F220" s="109" t="s">
        <v>174</v>
      </c>
      <c r="G220" s="49">
        <v>1</v>
      </c>
      <c r="H220" s="65" t="s">
        <v>135</v>
      </c>
      <c r="I220" s="65" t="s">
        <v>135</v>
      </c>
      <c r="J220" s="65" t="s">
        <v>135</v>
      </c>
      <c r="K220" s="65" t="s">
        <v>135</v>
      </c>
      <c r="L220" s="65" t="s">
        <v>135</v>
      </c>
      <c r="M220" s="65" t="s">
        <v>135</v>
      </c>
      <c r="N220" s="65" t="s">
        <v>135</v>
      </c>
      <c r="O220" s="65" t="s">
        <v>135</v>
      </c>
      <c r="P220" s="110">
        <v>42072</v>
      </c>
      <c r="Q220" s="110">
        <v>42072</v>
      </c>
      <c r="R220" s="64" t="s">
        <v>135</v>
      </c>
      <c r="S220" s="64" t="s">
        <v>135</v>
      </c>
      <c r="T220" s="110">
        <v>42073</v>
      </c>
      <c r="U220" s="110">
        <v>42073</v>
      </c>
      <c r="V220" s="65" t="s">
        <v>135</v>
      </c>
      <c r="W220" s="65" t="s">
        <v>135</v>
      </c>
      <c r="X220" s="110">
        <v>42076</v>
      </c>
      <c r="Y220" s="110">
        <v>42076</v>
      </c>
      <c r="Z220" s="66"/>
      <c r="AA220" s="47"/>
      <c r="AB220" s="111">
        <v>10000</v>
      </c>
      <c r="AC220" s="47"/>
    </row>
    <row r="221" spans="2:29" ht="51" x14ac:dyDescent="0.2">
      <c r="B221" s="61"/>
      <c r="C221" s="109" t="s">
        <v>207</v>
      </c>
      <c r="D221" s="109" t="s">
        <v>25</v>
      </c>
      <c r="E221" s="109" t="s">
        <v>208</v>
      </c>
      <c r="F221" s="109" t="s">
        <v>174</v>
      </c>
      <c r="G221" s="49">
        <v>2</v>
      </c>
      <c r="H221" s="65" t="s">
        <v>135</v>
      </c>
      <c r="I221" s="65" t="s">
        <v>135</v>
      </c>
      <c r="J221" s="65" t="s">
        <v>135</v>
      </c>
      <c r="K221" s="65" t="s">
        <v>135</v>
      </c>
      <c r="L221" s="65" t="s">
        <v>135</v>
      </c>
      <c r="M221" s="65" t="s">
        <v>135</v>
      </c>
      <c r="N221" s="65" t="s">
        <v>135</v>
      </c>
      <c r="O221" s="65" t="s">
        <v>135</v>
      </c>
      <c r="P221" s="110">
        <v>42163</v>
      </c>
      <c r="Q221" s="110">
        <v>42163</v>
      </c>
      <c r="R221" s="64" t="s">
        <v>135</v>
      </c>
      <c r="S221" s="64" t="s">
        <v>135</v>
      </c>
      <c r="T221" s="110">
        <v>42164</v>
      </c>
      <c r="U221" s="110">
        <v>42164</v>
      </c>
      <c r="V221" s="65" t="s">
        <v>135</v>
      </c>
      <c r="W221" s="65" t="s">
        <v>135</v>
      </c>
      <c r="X221" s="110">
        <v>42167</v>
      </c>
      <c r="Y221" s="110">
        <v>42167</v>
      </c>
      <c r="Z221" s="66"/>
      <c r="AA221" s="47"/>
      <c r="AB221" s="111">
        <v>10000</v>
      </c>
      <c r="AC221" s="47"/>
    </row>
    <row r="222" spans="2:29" x14ac:dyDescent="0.2">
      <c r="B222" s="61"/>
      <c r="C222" s="120" t="s">
        <v>11</v>
      </c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34"/>
      <c r="P222" s="34"/>
      <c r="Q222" s="121" t="s">
        <v>12</v>
      </c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34">
        <f>SUM(AB220:AB221)</f>
        <v>20000</v>
      </c>
      <c r="AC222" s="34">
        <v>0</v>
      </c>
    </row>
    <row r="223" spans="2:29" ht="15.75" x14ac:dyDescent="0.2">
      <c r="B223" s="61"/>
      <c r="C223" s="120"/>
      <c r="D223" s="122"/>
      <c r="E223" s="122"/>
      <c r="F223" s="123"/>
      <c r="G223" s="123"/>
      <c r="H223" s="123"/>
      <c r="I223" s="123"/>
      <c r="J223" s="123"/>
      <c r="K223" s="123"/>
      <c r="L223" s="123"/>
      <c r="M223" s="123"/>
      <c r="N223" s="123"/>
      <c r="O223" s="35"/>
      <c r="P223" s="36"/>
      <c r="Q223" s="122"/>
      <c r="R223" s="122"/>
      <c r="S223" s="123"/>
      <c r="T223" s="123"/>
      <c r="U223" s="123"/>
      <c r="V223" s="123"/>
      <c r="W223" s="123"/>
      <c r="X223" s="123"/>
      <c r="Y223" s="123"/>
      <c r="Z223" s="123"/>
      <c r="AA223" s="123"/>
      <c r="AB223" s="35"/>
      <c r="AC223" s="36"/>
    </row>
    <row r="228" spans="2:29" ht="15" x14ac:dyDescent="0.2">
      <c r="B228" s="162" t="s">
        <v>107</v>
      </c>
      <c r="C228" s="163"/>
      <c r="D228" s="163"/>
      <c r="E228" s="163"/>
      <c r="F228" s="163"/>
      <c r="G228" s="164"/>
      <c r="H228" s="168" t="s">
        <v>108</v>
      </c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9"/>
    </row>
    <row r="229" spans="2:29" ht="15" x14ac:dyDescent="0.2">
      <c r="B229" s="165"/>
      <c r="C229" s="166"/>
      <c r="D229" s="166"/>
      <c r="E229" s="166"/>
      <c r="F229" s="166"/>
      <c r="G229" s="167"/>
      <c r="H229" s="168" t="s">
        <v>109</v>
      </c>
      <c r="I229" s="168"/>
      <c r="J229" s="168"/>
      <c r="K229" s="169"/>
      <c r="L229" s="173" t="s">
        <v>110</v>
      </c>
      <c r="M229" s="168"/>
      <c r="N229" s="168"/>
      <c r="O229" s="169"/>
      <c r="P229" s="173" t="s">
        <v>9</v>
      </c>
      <c r="Q229" s="168"/>
      <c r="R229" s="168"/>
      <c r="S229" s="168"/>
      <c r="T229" s="173" t="s">
        <v>111</v>
      </c>
      <c r="U229" s="168"/>
      <c r="V229" s="168"/>
      <c r="W229" s="169"/>
      <c r="X229" s="173" t="s">
        <v>112</v>
      </c>
      <c r="Y229" s="169"/>
      <c r="Z229" s="174" t="s">
        <v>3</v>
      </c>
      <c r="AA229" s="175"/>
      <c r="AB229" s="175"/>
      <c r="AC229" s="176"/>
    </row>
    <row r="230" spans="2:29" ht="13.5" thickBot="1" x14ac:dyDescent="0.25">
      <c r="B230" s="165"/>
      <c r="C230" s="166"/>
      <c r="D230" s="166"/>
      <c r="E230" s="166"/>
      <c r="F230" s="166"/>
      <c r="G230" s="167"/>
      <c r="H230" s="180" t="s">
        <v>113</v>
      </c>
      <c r="I230" s="181"/>
      <c r="J230" s="182" t="s">
        <v>114</v>
      </c>
      <c r="K230" s="183"/>
      <c r="L230" s="184" t="s">
        <v>115</v>
      </c>
      <c r="M230" s="183"/>
      <c r="N230" s="184" t="s">
        <v>116</v>
      </c>
      <c r="O230" s="183"/>
      <c r="P230" s="184" t="s">
        <v>117</v>
      </c>
      <c r="Q230" s="183"/>
      <c r="R230" s="184" t="s">
        <v>118</v>
      </c>
      <c r="S230" s="183"/>
      <c r="T230" s="184" t="s">
        <v>119</v>
      </c>
      <c r="U230" s="183"/>
      <c r="V230" s="184" t="s">
        <v>120</v>
      </c>
      <c r="W230" s="183"/>
      <c r="X230" s="184" t="s">
        <v>121</v>
      </c>
      <c r="Y230" s="183"/>
      <c r="Z230" s="177"/>
      <c r="AA230" s="178"/>
      <c r="AB230" s="178"/>
      <c r="AC230" s="179"/>
    </row>
    <row r="231" spans="2:29" ht="48.75" thickTop="1" x14ac:dyDescent="0.2">
      <c r="B231" s="55" t="s">
        <v>122</v>
      </c>
      <c r="C231" s="56" t="s">
        <v>7</v>
      </c>
      <c r="D231" s="57" t="s">
        <v>8</v>
      </c>
      <c r="E231" s="57" t="s">
        <v>14</v>
      </c>
      <c r="F231" s="57" t="s">
        <v>123</v>
      </c>
      <c r="G231" s="58" t="s">
        <v>4</v>
      </c>
      <c r="H231" s="59" t="s">
        <v>22</v>
      </c>
      <c r="I231" s="59" t="s">
        <v>23</v>
      </c>
      <c r="J231" s="59" t="s">
        <v>22</v>
      </c>
      <c r="K231" s="59" t="s">
        <v>23</v>
      </c>
      <c r="L231" s="59" t="s">
        <v>22</v>
      </c>
      <c r="M231" s="59" t="s">
        <v>23</v>
      </c>
      <c r="N231" s="59" t="s">
        <v>22</v>
      </c>
      <c r="O231" s="59" t="s">
        <v>23</v>
      </c>
      <c r="P231" s="59" t="s">
        <v>22</v>
      </c>
      <c r="Q231" s="59" t="s">
        <v>23</v>
      </c>
      <c r="R231" s="58" t="s">
        <v>22</v>
      </c>
      <c r="S231" s="58" t="s">
        <v>23</v>
      </c>
      <c r="T231" s="58" t="s">
        <v>22</v>
      </c>
      <c r="U231" s="58" t="s">
        <v>23</v>
      </c>
      <c r="V231" s="58" t="s">
        <v>22</v>
      </c>
      <c r="W231" s="58" t="s">
        <v>23</v>
      </c>
      <c r="X231" s="58" t="s">
        <v>22</v>
      </c>
      <c r="Y231" s="58" t="s">
        <v>23</v>
      </c>
      <c r="Z231" s="57" t="s">
        <v>15</v>
      </c>
      <c r="AA231" s="57" t="s">
        <v>16</v>
      </c>
      <c r="AB231" s="58" t="s">
        <v>17</v>
      </c>
      <c r="AC231" s="57" t="s">
        <v>5</v>
      </c>
    </row>
    <row r="232" spans="2:29" x14ac:dyDescent="0.2">
      <c r="B232" s="60"/>
      <c r="C232" s="170" t="s">
        <v>124</v>
      </c>
      <c r="D232" s="136" t="s">
        <v>125</v>
      </c>
      <c r="E232" s="136" t="s">
        <v>126</v>
      </c>
      <c r="F232" s="171" t="s">
        <v>127</v>
      </c>
      <c r="G232" s="135" t="s">
        <v>128</v>
      </c>
      <c r="H232" s="48" t="s">
        <v>12</v>
      </c>
      <c r="I232" s="48" t="s">
        <v>12</v>
      </c>
      <c r="J232" s="48" t="s">
        <v>12</v>
      </c>
      <c r="K232" s="48" t="s">
        <v>12</v>
      </c>
      <c r="L232" s="48" t="s">
        <v>12</v>
      </c>
      <c r="M232" s="48" t="s">
        <v>12</v>
      </c>
      <c r="N232" s="48" t="s">
        <v>12</v>
      </c>
      <c r="O232" s="48" t="s">
        <v>12</v>
      </c>
      <c r="P232" s="48" t="s">
        <v>12</v>
      </c>
      <c r="Q232" s="48" t="s">
        <v>12</v>
      </c>
      <c r="R232" s="48" t="s">
        <v>12</v>
      </c>
      <c r="S232" s="48" t="s">
        <v>12</v>
      </c>
      <c r="T232" s="48" t="s">
        <v>12</v>
      </c>
      <c r="U232" s="48" t="s">
        <v>12</v>
      </c>
      <c r="V232" s="48" t="s">
        <v>12</v>
      </c>
      <c r="W232" s="48" t="s">
        <v>12</v>
      </c>
      <c r="X232" s="48" t="s">
        <v>12</v>
      </c>
      <c r="Y232" s="48" t="s">
        <v>12</v>
      </c>
      <c r="Z232" s="133" t="s">
        <v>129</v>
      </c>
      <c r="AA232" s="133" t="s">
        <v>129</v>
      </c>
      <c r="AB232" s="134" t="s">
        <v>130</v>
      </c>
      <c r="AC232" s="133" t="s">
        <v>129</v>
      </c>
    </row>
    <row r="233" spans="2:29" x14ac:dyDescent="0.2">
      <c r="B233" s="61"/>
      <c r="C233" s="170"/>
      <c r="D233" s="136"/>
      <c r="E233" s="136"/>
      <c r="F233" s="172"/>
      <c r="G233" s="135"/>
      <c r="H233" s="10" t="s">
        <v>129</v>
      </c>
      <c r="I233" s="10" t="s">
        <v>129</v>
      </c>
      <c r="J233" s="10" t="s">
        <v>129</v>
      </c>
      <c r="K233" s="10" t="s">
        <v>129</v>
      </c>
      <c r="L233" s="10" t="s">
        <v>129</v>
      </c>
      <c r="M233" s="10" t="s">
        <v>129</v>
      </c>
      <c r="N233" s="10" t="s">
        <v>129</v>
      </c>
      <c r="O233" s="10" t="s">
        <v>129</v>
      </c>
      <c r="P233" s="10" t="s">
        <v>129</v>
      </c>
      <c r="Q233" s="10" t="s">
        <v>129</v>
      </c>
      <c r="R233" s="10" t="s">
        <v>129</v>
      </c>
      <c r="S233" s="7" t="s">
        <v>129</v>
      </c>
      <c r="T233" s="7" t="s">
        <v>129</v>
      </c>
      <c r="U233" s="7" t="s">
        <v>129</v>
      </c>
      <c r="V233" s="7" t="s">
        <v>129</v>
      </c>
      <c r="W233" s="7" t="s">
        <v>129</v>
      </c>
      <c r="X233" s="7" t="s">
        <v>129</v>
      </c>
      <c r="Y233" s="7" t="s">
        <v>129</v>
      </c>
      <c r="Z233" s="133"/>
      <c r="AA233" s="133"/>
      <c r="AB233" s="134"/>
      <c r="AC233" s="133"/>
    </row>
    <row r="234" spans="2:29" ht="51" x14ac:dyDescent="0.2">
      <c r="B234" s="61"/>
      <c r="C234" s="49" t="s">
        <v>209</v>
      </c>
      <c r="D234" s="49" t="s">
        <v>25</v>
      </c>
      <c r="E234" s="49" t="s">
        <v>210</v>
      </c>
      <c r="F234" s="49" t="s">
        <v>174</v>
      </c>
      <c r="G234" s="49">
        <v>1</v>
      </c>
      <c r="H234" s="65" t="s">
        <v>135</v>
      </c>
      <c r="I234" s="65" t="s">
        <v>135</v>
      </c>
      <c r="J234" s="65" t="s">
        <v>135</v>
      </c>
      <c r="K234" s="65" t="s">
        <v>135</v>
      </c>
      <c r="L234" s="65" t="s">
        <v>135</v>
      </c>
      <c r="M234" s="65" t="s">
        <v>135</v>
      </c>
      <c r="N234" s="65" t="s">
        <v>135</v>
      </c>
      <c r="O234" s="65" t="s">
        <v>135</v>
      </c>
      <c r="P234" s="110">
        <v>42065</v>
      </c>
      <c r="Q234" s="110" t="s">
        <v>211</v>
      </c>
      <c r="R234" s="64" t="s">
        <v>135</v>
      </c>
      <c r="S234" s="64" t="s">
        <v>135</v>
      </c>
      <c r="T234" s="110">
        <v>42066</v>
      </c>
      <c r="U234" s="110" t="s">
        <v>212</v>
      </c>
      <c r="V234" s="65" t="s">
        <v>135</v>
      </c>
      <c r="W234" s="65" t="s">
        <v>135</v>
      </c>
      <c r="X234" s="110">
        <v>42067</v>
      </c>
      <c r="Y234" s="110">
        <v>42067</v>
      </c>
      <c r="Z234" s="66"/>
      <c r="AA234" s="47"/>
      <c r="AB234" s="111">
        <v>20000</v>
      </c>
      <c r="AC234" s="47"/>
    </row>
    <row r="235" spans="2:29" ht="51" x14ac:dyDescent="0.2">
      <c r="B235" s="61"/>
      <c r="C235" s="49" t="s">
        <v>209</v>
      </c>
      <c r="D235" s="49" t="s">
        <v>25</v>
      </c>
      <c r="E235" s="49" t="s">
        <v>210</v>
      </c>
      <c r="F235" s="49" t="s">
        <v>174</v>
      </c>
      <c r="G235" s="49">
        <v>2</v>
      </c>
      <c r="H235" s="65" t="s">
        <v>135</v>
      </c>
      <c r="I235" s="65" t="s">
        <v>135</v>
      </c>
      <c r="J235" s="65" t="s">
        <v>135</v>
      </c>
      <c r="K235" s="65" t="s">
        <v>135</v>
      </c>
      <c r="L235" s="65" t="s">
        <v>135</v>
      </c>
      <c r="M235" s="65" t="s">
        <v>135</v>
      </c>
      <c r="N235" s="65" t="s">
        <v>135</v>
      </c>
      <c r="O235" s="65" t="s">
        <v>135</v>
      </c>
      <c r="P235" s="110">
        <v>42163</v>
      </c>
      <c r="Q235" s="110">
        <v>42163</v>
      </c>
      <c r="R235" s="64" t="s">
        <v>135</v>
      </c>
      <c r="S235" s="64" t="s">
        <v>135</v>
      </c>
      <c r="T235" s="110">
        <v>42164</v>
      </c>
      <c r="U235" s="110">
        <v>42164</v>
      </c>
      <c r="V235" s="65" t="s">
        <v>135</v>
      </c>
      <c r="W235" s="65" t="s">
        <v>135</v>
      </c>
      <c r="X235" s="110">
        <v>42165</v>
      </c>
      <c r="Y235" s="110">
        <v>42165</v>
      </c>
      <c r="Z235" s="66"/>
      <c r="AA235" s="47"/>
      <c r="AB235" s="111">
        <v>10000</v>
      </c>
      <c r="AC235" s="47"/>
    </row>
    <row r="236" spans="2:29" x14ac:dyDescent="0.2">
      <c r="B236" s="61"/>
      <c r="C236" s="120" t="s">
        <v>11</v>
      </c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34"/>
      <c r="P236" s="34"/>
      <c r="Q236" s="121" t="s">
        <v>12</v>
      </c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34">
        <f>SUM(AB234:AB235)</f>
        <v>30000</v>
      </c>
      <c r="AC236" s="34">
        <v>0</v>
      </c>
    </row>
    <row r="237" spans="2:29" ht="15.75" x14ac:dyDescent="0.2">
      <c r="B237" s="61"/>
      <c r="C237" s="120"/>
      <c r="D237" s="122"/>
      <c r="E237" s="122"/>
      <c r="F237" s="123"/>
      <c r="G237" s="123"/>
      <c r="H237" s="123"/>
      <c r="I237" s="123"/>
      <c r="J237" s="123"/>
      <c r="K237" s="123"/>
      <c r="L237" s="123"/>
      <c r="M237" s="123"/>
      <c r="N237" s="123"/>
      <c r="O237" s="35"/>
      <c r="P237" s="36"/>
      <c r="Q237" s="122"/>
      <c r="R237" s="122"/>
      <c r="S237" s="123"/>
      <c r="T237" s="123"/>
      <c r="U237" s="123"/>
      <c r="V237" s="123"/>
      <c r="W237" s="123"/>
      <c r="X237" s="123"/>
      <c r="Y237" s="123"/>
      <c r="Z237" s="123"/>
      <c r="AA237" s="123"/>
      <c r="AB237" s="35"/>
      <c r="AC237" s="36"/>
    </row>
    <row r="242" spans="2:29" ht="15" x14ac:dyDescent="0.2">
      <c r="B242" s="162" t="s">
        <v>107</v>
      </c>
      <c r="C242" s="163"/>
      <c r="D242" s="163"/>
      <c r="E242" s="163"/>
      <c r="F242" s="163"/>
      <c r="G242" s="164"/>
      <c r="H242" s="168" t="s">
        <v>108</v>
      </c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9"/>
    </row>
    <row r="243" spans="2:29" ht="15" x14ac:dyDescent="0.2">
      <c r="B243" s="165"/>
      <c r="C243" s="166"/>
      <c r="D243" s="166"/>
      <c r="E243" s="166"/>
      <c r="F243" s="166"/>
      <c r="G243" s="167"/>
      <c r="H243" s="168" t="s">
        <v>109</v>
      </c>
      <c r="I243" s="168"/>
      <c r="J243" s="168"/>
      <c r="K243" s="169"/>
      <c r="L243" s="173" t="s">
        <v>110</v>
      </c>
      <c r="M243" s="168"/>
      <c r="N243" s="168"/>
      <c r="O243" s="169"/>
      <c r="P243" s="173" t="s">
        <v>9</v>
      </c>
      <c r="Q243" s="168"/>
      <c r="R243" s="168"/>
      <c r="S243" s="168"/>
      <c r="T243" s="173" t="s">
        <v>111</v>
      </c>
      <c r="U243" s="168"/>
      <c r="V243" s="168"/>
      <c r="W243" s="169"/>
      <c r="X243" s="173" t="s">
        <v>112</v>
      </c>
      <c r="Y243" s="169"/>
      <c r="Z243" s="174" t="s">
        <v>3</v>
      </c>
      <c r="AA243" s="175"/>
      <c r="AB243" s="175"/>
      <c r="AC243" s="176"/>
    </row>
    <row r="244" spans="2:29" ht="13.5" thickBot="1" x14ac:dyDescent="0.25">
      <c r="B244" s="165"/>
      <c r="C244" s="166"/>
      <c r="D244" s="166"/>
      <c r="E244" s="166"/>
      <c r="F244" s="166"/>
      <c r="G244" s="167"/>
      <c r="H244" s="180" t="s">
        <v>113</v>
      </c>
      <c r="I244" s="181"/>
      <c r="J244" s="182" t="s">
        <v>114</v>
      </c>
      <c r="K244" s="183"/>
      <c r="L244" s="184" t="s">
        <v>115</v>
      </c>
      <c r="M244" s="183"/>
      <c r="N244" s="184" t="s">
        <v>116</v>
      </c>
      <c r="O244" s="183"/>
      <c r="P244" s="184" t="s">
        <v>117</v>
      </c>
      <c r="Q244" s="183"/>
      <c r="R244" s="184" t="s">
        <v>118</v>
      </c>
      <c r="S244" s="183"/>
      <c r="T244" s="184" t="s">
        <v>119</v>
      </c>
      <c r="U244" s="183"/>
      <c r="V244" s="184" t="s">
        <v>120</v>
      </c>
      <c r="W244" s="183"/>
      <c r="X244" s="184" t="s">
        <v>121</v>
      </c>
      <c r="Y244" s="183"/>
      <c r="Z244" s="177"/>
      <c r="AA244" s="178"/>
      <c r="AB244" s="178"/>
      <c r="AC244" s="179"/>
    </row>
    <row r="245" spans="2:29" ht="48.75" thickTop="1" x14ac:dyDescent="0.2">
      <c r="B245" s="55" t="s">
        <v>122</v>
      </c>
      <c r="C245" s="56" t="s">
        <v>7</v>
      </c>
      <c r="D245" s="62" t="s">
        <v>8</v>
      </c>
      <c r="E245" s="62" t="s">
        <v>14</v>
      </c>
      <c r="F245" s="62" t="s">
        <v>123</v>
      </c>
      <c r="G245" s="115" t="s">
        <v>4</v>
      </c>
      <c r="H245" s="59" t="s">
        <v>22</v>
      </c>
      <c r="I245" s="59" t="s">
        <v>23</v>
      </c>
      <c r="J245" s="59" t="s">
        <v>22</v>
      </c>
      <c r="K245" s="59" t="s">
        <v>23</v>
      </c>
      <c r="L245" s="59" t="s">
        <v>22</v>
      </c>
      <c r="M245" s="59" t="s">
        <v>23</v>
      </c>
      <c r="N245" s="59" t="s">
        <v>22</v>
      </c>
      <c r="O245" s="59" t="s">
        <v>23</v>
      </c>
      <c r="P245" s="59" t="s">
        <v>22</v>
      </c>
      <c r="Q245" s="59" t="s">
        <v>23</v>
      </c>
      <c r="R245" s="115" t="s">
        <v>22</v>
      </c>
      <c r="S245" s="115" t="s">
        <v>23</v>
      </c>
      <c r="T245" s="115" t="s">
        <v>22</v>
      </c>
      <c r="U245" s="115" t="s">
        <v>23</v>
      </c>
      <c r="V245" s="115" t="s">
        <v>22</v>
      </c>
      <c r="W245" s="115" t="s">
        <v>23</v>
      </c>
      <c r="X245" s="115" t="s">
        <v>22</v>
      </c>
      <c r="Y245" s="115" t="s">
        <v>23</v>
      </c>
      <c r="Z245" s="62" t="s">
        <v>15</v>
      </c>
      <c r="AA245" s="62" t="s">
        <v>16</v>
      </c>
      <c r="AB245" s="115" t="s">
        <v>17</v>
      </c>
      <c r="AC245" s="62" t="s">
        <v>5</v>
      </c>
    </row>
    <row r="246" spans="2:29" ht="27.75" customHeight="1" x14ac:dyDescent="0.2">
      <c r="B246" s="60"/>
      <c r="C246" s="170" t="s">
        <v>124</v>
      </c>
      <c r="D246" s="136" t="s">
        <v>125</v>
      </c>
      <c r="E246" s="136" t="s">
        <v>126</v>
      </c>
      <c r="F246" s="171" t="s">
        <v>127</v>
      </c>
      <c r="G246" s="135" t="s">
        <v>128</v>
      </c>
      <c r="H246" s="54" t="s">
        <v>12</v>
      </c>
      <c r="I246" s="54" t="s">
        <v>12</v>
      </c>
      <c r="J246" s="54" t="s">
        <v>12</v>
      </c>
      <c r="K246" s="54" t="s">
        <v>12</v>
      </c>
      <c r="L246" s="54" t="s">
        <v>12</v>
      </c>
      <c r="M246" s="54" t="s">
        <v>12</v>
      </c>
      <c r="N246" s="54" t="s">
        <v>12</v>
      </c>
      <c r="O246" s="54" t="s">
        <v>12</v>
      </c>
      <c r="P246" s="54" t="s">
        <v>12</v>
      </c>
      <c r="Q246" s="54" t="s">
        <v>12</v>
      </c>
      <c r="R246" s="54" t="s">
        <v>12</v>
      </c>
      <c r="S246" s="54" t="s">
        <v>12</v>
      </c>
      <c r="T246" s="54" t="s">
        <v>12</v>
      </c>
      <c r="U246" s="54" t="s">
        <v>12</v>
      </c>
      <c r="V246" s="54" t="s">
        <v>12</v>
      </c>
      <c r="W246" s="54" t="s">
        <v>12</v>
      </c>
      <c r="X246" s="54" t="s">
        <v>12</v>
      </c>
      <c r="Y246" s="54" t="s">
        <v>12</v>
      </c>
      <c r="Z246" s="133" t="s">
        <v>129</v>
      </c>
      <c r="AA246" s="133" t="s">
        <v>129</v>
      </c>
      <c r="AB246" s="134" t="s">
        <v>130</v>
      </c>
      <c r="AC246" s="133" t="s">
        <v>129</v>
      </c>
    </row>
    <row r="247" spans="2:29" ht="22.5" customHeight="1" x14ac:dyDescent="0.2">
      <c r="B247" s="61"/>
      <c r="C247" s="170"/>
      <c r="D247" s="136"/>
      <c r="E247" s="136"/>
      <c r="F247" s="172"/>
      <c r="G247" s="135"/>
      <c r="H247" s="10" t="s">
        <v>129</v>
      </c>
      <c r="I247" s="10" t="s">
        <v>129</v>
      </c>
      <c r="J247" s="10" t="s">
        <v>129</v>
      </c>
      <c r="K247" s="10" t="s">
        <v>129</v>
      </c>
      <c r="L247" s="10" t="s">
        <v>129</v>
      </c>
      <c r="M247" s="10" t="s">
        <v>129</v>
      </c>
      <c r="N247" s="10" t="s">
        <v>129</v>
      </c>
      <c r="O247" s="10" t="s">
        <v>129</v>
      </c>
      <c r="P247" s="10" t="s">
        <v>129</v>
      </c>
      <c r="Q247" s="10" t="s">
        <v>129</v>
      </c>
      <c r="R247" s="10" t="s">
        <v>129</v>
      </c>
      <c r="S247" s="7" t="s">
        <v>129</v>
      </c>
      <c r="T247" s="7" t="s">
        <v>129</v>
      </c>
      <c r="U247" s="7" t="s">
        <v>129</v>
      </c>
      <c r="V247" s="7" t="s">
        <v>129</v>
      </c>
      <c r="W247" s="7" t="s">
        <v>129</v>
      </c>
      <c r="X247" s="7" t="s">
        <v>129</v>
      </c>
      <c r="Y247" s="7" t="s">
        <v>129</v>
      </c>
      <c r="Z247" s="133"/>
      <c r="AA247" s="133"/>
      <c r="AB247" s="134"/>
      <c r="AC247" s="133"/>
    </row>
    <row r="248" spans="2:29" ht="51" x14ac:dyDescent="0.2">
      <c r="B248" s="61"/>
      <c r="C248" s="53" t="s">
        <v>209</v>
      </c>
      <c r="D248" s="53" t="s">
        <v>25</v>
      </c>
      <c r="E248" s="53" t="s">
        <v>213</v>
      </c>
      <c r="F248" s="53" t="s">
        <v>174</v>
      </c>
      <c r="G248" s="53">
        <v>1</v>
      </c>
      <c r="H248" s="65" t="s">
        <v>135</v>
      </c>
      <c r="I248" s="65" t="s">
        <v>135</v>
      </c>
      <c r="J248" s="65" t="s">
        <v>135</v>
      </c>
      <c r="K248" s="65" t="s">
        <v>135</v>
      </c>
      <c r="L248" s="65" t="s">
        <v>135</v>
      </c>
      <c r="M248" s="65" t="s">
        <v>135</v>
      </c>
      <c r="N248" s="65" t="s">
        <v>135</v>
      </c>
      <c r="O248" s="65" t="s">
        <v>135</v>
      </c>
      <c r="P248" s="110">
        <v>42023</v>
      </c>
      <c r="Q248" s="110">
        <v>42023</v>
      </c>
      <c r="R248" s="64" t="s">
        <v>135</v>
      </c>
      <c r="S248" s="64" t="s">
        <v>135</v>
      </c>
      <c r="T248" s="110">
        <v>42024</v>
      </c>
      <c r="U248" s="110">
        <v>42024</v>
      </c>
      <c r="V248" s="65" t="s">
        <v>135</v>
      </c>
      <c r="W248" s="65" t="s">
        <v>135</v>
      </c>
      <c r="X248" s="110">
        <v>42027</v>
      </c>
      <c r="Y248" s="110">
        <v>42027</v>
      </c>
      <c r="Z248" s="66"/>
      <c r="AA248" s="52"/>
      <c r="AB248" s="111">
        <v>10000</v>
      </c>
      <c r="AC248" s="52"/>
    </row>
    <row r="249" spans="2:29" x14ac:dyDescent="0.2">
      <c r="B249" s="61"/>
      <c r="C249" s="120" t="s">
        <v>11</v>
      </c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34"/>
      <c r="P249" s="34"/>
      <c r="Q249" s="121" t="s">
        <v>12</v>
      </c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34">
        <f>SUM(AB248:AB248)</f>
        <v>10000</v>
      </c>
      <c r="AC249" s="34">
        <v>0</v>
      </c>
    </row>
    <row r="250" spans="2:29" ht="15.75" x14ac:dyDescent="0.2">
      <c r="B250" s="61"/>
      <c r="C250" s="120"/>
      <c r="D250" s="122"/>
      <c r="E250" s="122"/>
      <c r="F250" s="123"/>
      <c r="G250" s="123"/>
      <c r="H250" s="123"/>
      <c r="I250" s="123"/>
      <c r="J250" s="123"/>
      <c r="K250" s="123"/>
      <c r="L250" s="123"/>
      <c r="M250" s="123"/>
      <c r="N250" s="123"/>
      <c r="O250" s="35"/>
      <c r="P250" s="36"/>
      <c r="Q250" s="122"/>
      <c r="R250" s="122"/>
      <c r="S250" s="123"/>
      <c r="T250" s="123"/>
      <c r="U250" s="123"/>
      <c r="V250" s="123"/>
      <c r="W250" s="123"/>
      <c r="X250" s="123"/>
      <c r="Y250" s="123"/>
      <c r="Z250" s="123"/>
      <c r="AA250" s="123"/>
      <c r="AB250" s="35"/>
      <c r="AC250" s="36"/>
    </row>
    <row r="255" spans="2:29" ht="15" x14ac:dyDescent="0.2">
      <c r="B255" s="162" t="s">
        <v>107</v>
      </c>
      <c r="C255" s="163"/>
      <c r="D255" s="163"/>
      <c r="E255" s="163"/>
      <c r="F255" s="163"/>
      <c r="G255" s="164"/>
      <c r="H255" s="168" t="s">
        <v>108</v>
      </c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9"/>
    </row>
    <row r="256" spans="2:29" ht="15" x14ac:dyDescent="0.2">
      <c r="B256" s="165"/>
      <c r="C256" s="166"/>
      <c r="D256" s="166"/>
      <c r="E256" s="166"/>
      <c r="F256" s="166"/>
      <c r="G256" s="167"/>
      <c r="H256" s="168" t="s">
        <v>109</v>
      </c>
      <c r="I256" s="168"/>
      <c r="J256" s="168"/>
      <c r="K256" s="169"/>
      <c r="L256" s="173" t="s">
        <v>110</v>
      </c>
      <c r="M256" s="168"/>
      <c r="N256" s="168"/>
      <c r="O256" s="169"/>
      <c r="P256" s="173" t="s">
        <v>9</v>
      </c>
      <c r="Q256" s="168"/>
      <c r="R256" s="168"/>
      <c r="S256" s="168"/>
      <c r="T256" s="173" t="s">
        <v>111</v>
      </c>
      <c r="U256" s="168"/>
      <c r="V256" s="168"/>
      <c r="W256" s="169"/>
      <c r="X256" s="173" t="s">
        <v>112</v>
      </c>
      <c r="Y256" s="169"/>
      <c r="Z256" s="174" t="s">
        <v>3</v>
      </c>
      <c r="AA256" s="175"/>
      <c r="AB256" s="175"/>
      <c r="AC256" s="176"/>
    </row>
    <row r="257" spans="2:29" ht="13.5" thickBot="1" x14ac:dyDescent="0.25">
      <c r="B257" s="165"/>
      <c r="C257" s="166"/>
      <c r="D257" s="166"/>
      <c r="E257" s="166"/>
      <c r="F257" s="166"/>
      <c r="G257" s="167"/>
      <c r="H257" s="180" t="s">
        <v>113</v>
      </c>
      <c r="I257" s="181"/>
      <c r="J257" s="182" t="s">
        <v>114</v>
      </c>
      <c r="K257" s="183"/>
      <c r="L257" s="184" t="s">
        <v>115</v>
      </c>
      <c r="M257" s="183"/>
      <c r="N257" s="184" t="s">
        <v>116</v>
      </c>
      <c r="O257" s="183"/>
      <c r="P257" s="184" t="s">
        <v>117</v>
      </c>
      <c r="Q257" s="183"/>
      <c r="R257" s="184" t="s">
        <v>118</v>
      </c>
      <c r="S257" s="183"/>
      <c r="T257" s="184" t="s">
        <v>119</v>
      </c>
      <c r="U257" s="183"/>
      <c r="V257" s="184" t="s">
        <v>120</v>
      </c>
      <c r="W257" s="183"/>
      <c r="X257" s="184" t="s">
        <v>121</v>
      </c>
      <c r="Y257" s="183"/>
      <c r="Z257" s="177"/>
      <c r="AA257" s="178"/>
      <c r="AB257" s="178"/>
      <c r="AC257" s="179"/>
    </row>
    <row r="258" spans="2:29" ht="48.75" thickTop="1" x14ac:dyDescent="0.2">
      <c r="B258" s="55" t="s">
        <v>122</v>
      </c>
      <c r="C258" s="56" t="s">
        <v>7</v>
      </c>
      <c r="D258" s="62" t="s">
        <v>8</v>
      </c>
      <c r="E258" s="62" t="s">
        <v>14</v>
      </c>
      <c r="F258" s="62" t="s">
        <v>123</v>
      </c>
      <c r="G258" s="115" t="s">
        <v>4</v>
      </c>
      <c r="H258" s="59" t="s">
        <v>22</v>
      </c>
      <c r="I258" s="59" t="s">
        <v>23</v>
      </c>
      <c r="J258" s="59" t="s">
        <v>22</v>
      </c>
      <c r="K258" s="59" t="s">
        <v>23</v>
      </c>
      <c r="L258" s="59" t="s">
        <v>22</v>
      </c>
      <c r="M258" s="59" t="s">
        <v>23</v>
      </c>
      <c r="N258" s="59" t="s">
        <v>22</v>
      </c>
      <c r="O258" s="59" t="s">
        <v>23</v>
      </c>
      <c r="P258" s="59" t="s">
        <v>22</v>
      </c>
      <c r="Q258" s="59" t="s">
        <v>23</v>
      </c>
      <c r="R258" s="115" t="s">
        <v>22</v>
      </c>
      <c r="S258" s="115" t="s">
        <v>23</v>
      </c>
      <c r="T258" s="115" t="s">
        <v>22</v>
      </c>
      <c r="U258" s="115" t="s">
        <v>23</v>
      </c>
      <c r="V258" s="115" t="s">
        <v>22</v>
      </c>
      <c r="W258" s="115" t="s">
        <v>23</v>
      </c>
      <c r="X258" s="115" t="s">
        <v>22</v>
      </c>
      <c r="Y258" s="115" t="s">
        <v>23</v>
      </c>
      <c r="Z258" s="62" t="s">
        <v>15</v>
      </c>
      <c r="AA258" s="62" t="s">
        <v>16</v>
      </c>
      <c r="AB258" s="115" t="s">
        <v>17</v>
      </c>
      <c r="AC258" s="62" t="s">
        <v>5</v>
      </c>
    </row>
    <row r="259" spans="2:29" ht="28.5" customHeight="1" x14ac:dyDescent="0.2">
      <c r="B259" s="60"/>
      <c r="C259" s="170" t="s">
        <v>124</v>
      </c>
      <c r="D259" s="136" t="s">
        <v>125</v>
      </c>
      <c r="E259" s="136" t="s">
        <v>126</v>
      </c>
      <c r="F259" s="171" t="s">
        <v>127</v>
      </c>
      <c r="G259" s="135" t="s">
        <v>128</v>
      </c>
      <c r="H259" s="54" t="s">
        <v>12</v>
      </c>
      <c r="I259" s="54" t="s">
        <v>12</v>
      </c>
      <c r="J259" s="54" t="s">
        <v>12</v>
      </c>
      <c r="K259" s="54" t="s">
        <v>12</v>
      </c>
      <c r="L259" s="54" t="s">
        <v>12</v>
      </c>
      <c r="M259" s="54" t="s">
        <v>12</v>
      </c>
      <c r="N259" s="54" t="s">
        <v>12</v>
      </c>
      <c r="O259" s="54" t="s">
        <v>12</v>
      </c>
      <c r="P259" s="54" t="s">
        <v>12</v>
      </c>
      <c r="Q259" s="54" t="s">
        <v>12</v>
      </c>
      <c r="R259" s="54" t="s">
        <v>12</v>
      </c>
      <c r="S259" s="54" t="s">
        <v>12</v>
      </c>
      <c r="T259" s="54" t="s">
        <v>12</v>
      </c>
      <c r="U259" s="54" t="s">
        <v>12</v>
      </c>
      <c r="V259" s="54" t="s">
        <v>12</v>
      </c>
      <c r="W259" s="54" t="s">
        <v>12</v>
      </c>
      <c r="X259" s="54" t="s">
        <v>12</v>
      </c>
      <c r="Y259" s="54" t="s">
        <v>12</v>
      </c>
      <c r="Z259" s="133" t="s">
        <v>129</v>
      </c>
      <c r="AA259" s="133" t="s">
        <v>129</v>
      </c>
      <c r="AB259" s="134" t="s">
        <v>130</v>
      </c>
      <c r="AC259" s="133" t="s">
        <v>129</v>
      </c>
    </row>
    <row r="260" spans="2:29" ht="22.5" customHeight="1" x14ac:dyDescent="0.2">
      <c r="B260" s="61"/>
      <c r="C260" s="170"/>
      <c r="D260" s="136"/>
      <c r="E260" s="136"/>
      <c r="F260" s="172"/>
      <c r="G260" s="135"/>
      <c r="H260" s="10" t="s">
        <v>129</v>
      </c>
      <c r="I260" s="10" t="s">
        <v>129</v>
      </c>
      <c r="J260" s="10" t="s">
        <v>129</v>
      </c>
      <c r="K260" s="10" t="s">
        <v>129</v>
      </c>
      <c r="L260" s="10" t="s">
        <v>129</v>
      </c>
      <c r="M260" s="10" t="s">
        <v>129</v>
      </c>
      <c r="N260" s="10" t="s">
        <v>129</v>
      </c>
      <c r="O260" s="10" t="s">
        <v>129</v>
      </c>
      <c r="P260" s="10" t="s">
        <v>129</v>
      </c>
      <c r="Q260" s="10" t="s">
        <v>129</v>
      </c>
      <c r="R260" s="10" t="s">
        <v>129</v>
      </c>
      <c r="S260" s="7" t="s">
        <v>129</v>
      </c>
      <c r="T260" s="7" t="s">
        <v>129</v>
      </c>
      <c r="U260" s="7" t="s">
        <v>129</v>
      </c>
      <c r="V260" s="7" t="s">
        <v>129</v>
      </c>
      <c r="W260" s="7" t="s">
        <v>129</v>
      </c>
      <c r="X260" s="7" t="s">
        <v>129</v>
      </c>
      <c r="Y260" s="7" t="s">
        <v>129</v>
      </c>
      <c r="Z260" s="133"/>
      <c r="AA260" s="133"/>
      <c r="AB260" s="134"/>
      <c r="AC260" s="133"/>
    </row>
    <row r="261" spans="2:29" ht="51" x14ac:dyDescent="0.2">
      <c r="B261" s="61"/>
      <c r="C261" s="53" t="s">
        <v>214</v>
      </c>
      <c r="D261" s="53" t="s">
        <v>25</v>
      </c>
      <c r="E261" s="53" t="s">
        <v>215</v>
      </c>
      <c r="F261" s="53" t="s">
        <v>174</v>
      </c>
      <c r="G261" s="53">
        <v>1</v>
      </c>
      <c r="H261" s="65" t="s">
        <v>135</v>
      </c>
      <c r="I261" s="65" t="s">
        <v>135</v>
      </c>
      <c r="J261" s="65" t="s">
        <v>135</v>
      </c>
      <c r="K261" s="65" t="s">
        <v>135</v>
      </c>
      <c r="L261" s="65" t="s">
        <v>135</v>
      </c>
      <c r="M261" s="65" t="s">
        <v>135</v>
      </c>
      <c r="N261" s="65" t="s">
        <v>135</v>
      </c>
      <c r="O261" s="65" t="s">
        <v>135</v>
      </c>
      <c r="P261" s="110">
        <v>42107</v>
      </c>
      <c r="Q261" s="110">
        <v>42107</v>
      </c>
      <c r="R261" s="64" t="s">
        <v>135</v>
      </c>
      <c r="S261" s="64" t="s">
        <v>135</v>
      </c>
      <c r="T261" s="110">
        <v>42109</v>
      </c>
      <c r="U261" s="110">
        <v>42109</v>
      </c>
      <c r="V261" s="65" t="s">
        <v>135</v>
      </c>
      <c r="W261" s="65" t="s">
        <v>135</v>
      </c>
      <c r="X261" s="110">
        <v>42111</v>
      </c>
      <c r="Y261" s="110">
        <v>42111</v>
      </c>
      <c r="Z261" s="66"/>
      <c r="AA261" s="52"/>
      <c r="AB261" s="111">
        <v>1500</v>
      </c>
      <c r="AC261" s="52"/>
    </row>
    <row r="262" spans="2:29" x14ac:dyDescent="0.2">
      <c r="B262" s="61"/>
      <c r="C262" s="120" t="s">
        <v>11</v>
      </c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34"/>
      <c r="P262" s="34"/>
      <c r="Q262" s="121" t="s">
        <v>12</v>
      </c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34">
        <f>SUM(AB261:AB261)</f>
        <v>1500</v>
      </c>
      <c r="AC262" s="34">
        <v>0</v>
      </c>
    </row>
    <row r="263" spans="2:29" ht="15.75" x14ac:dyDescent="0.2">
      <c r="B263" s="61"/>
      <c r="C263" s="120"/>
      <c r="D263" s="122"/>
      <c r="E263" s="122"/>
      <c r="F263" s="123"/>
      <c r="G263" s="123"/>
      <c r="H263" s="123"/>
      <c r="I263" s="123"/>
      <c r="J263" s="123"/>
      <c r="K263" s="123"/>
      <c r="L263" s="123"/>
      <c r="M263" s="123"/>
      <c r="N263" s="123"/>
      <c r="O263" s="35"/>
      <c r="P263" s="36"/>
      <c r="Q263" s="122"/>
      <c r="R263" s="122"/>
      <c r="S263" s="123"/>
      <c r="T263" s="123"/>
      <c r="U263" s="123"/>
      <c r="V263" s="123"/>
      <c r="W263" s="123"/>
      <c r="X263" s="123"/>
      <c r="Y263" s="123"/>
      <c r="Z263" s="123"/>
      <c r="AA263" s="123"/>
      <c r="AB263" s="35"/>
      <c r="AC263" s="36"/>
    </row>
    <row r="268" spans="2:29" ht="15" x14ac:dyDescent="0.2">
      <c r="B268" s="162" t="s">
        <v>107</v>
      </c>
      <c r="C268" s="163"/>
      <c r="D268" s="163"/>
      <c r="E268" s="163"/>
      <c r="F268" s="163"/>
      <c r="G268" s="164"/>
      <c r="H268" s="168" t="s">
        <v>108</v>
      </c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8"/>
      <c r="Z268" s="168"/>
      <c r="AA268" s="168"/>
      <c r="AB268" s="168"/>
      <c r="AC268" s="169"/>
    </row>
    <row r="269" spans="2:29" ht="15" x14ac:dyDescent="0.2">
      <c r="B269" s="165"/>
      <c r="C269" s="166"/>
      <c r="D269" s="166"/>
      <c r="E269" s="166"/>
      <c r="F269" s="166"/>
      <c r="G269" s="167"/>
      <c r="H269" s="168" t="s">
        <v>109</v>
      </c>
      <c r="I269" s="168"/>
      <c r="J269" s="168"/>
      <c r="K269" s="169"/>
      <c r="L269" s="173" t="s">
        <v>110</v>
      </c>
      <c r="M269" s="168"/>
      <c r="N269" s="168"/>
      <c r="O269" s="169"/>
      <c r="P269" s="173" t="s">
        <v>9</v>
      </c>
      <c r="Q269" s="168"/>
      <c r="R269" s="168"/>
      <c r="S269" s="168"/>
      <c r="T269" s="173" t="s">
        <v>111</v>
      </c>
      <c r="U269" s="168"/>
      <c r="V269" s="168"/>
      <c r="W269" s="169"/>
      <c r="X269" s="173" t="s">
        <v>112</v>
      </c>
      <c r="Y269" s="169"/>
      <c r="Z269" s="174" t="s">
        <v>3</v>
      </c>
      <c r="AA269" s="175"/>
      <c r="AB269" s="175"/>
      <c r="AC269" s="176"/>
    </row>
    <row r="270" spans="2:29" ht="13.5" thickBot="1" x14ac:dyDescent="0.25">
      <c r="B270" s="165"/>
      <c r="C270" s="166"/>
      <c r="D270" s="166"/>
      <c r="E270" s="166"/>
      <c r="F270" s="166"/>
      <c r="G270" s="167"/>
      <c r="H270" s="180" t="s">
        <v>113</v>
      </c>
      <c r="I270" s="181"/>
      <c r="J270" s="182" t="s">
        <v>114</v>
      </c>
      <c r="K270" s="183"/>
      <c r="L270" s="184" t="s">
        <v>115</v>
      </c>
      <c r="M270" s="183"/>
      <c r="N270" s="184" t="s">
        <v>116</v>
      </c>
      <c r="O270" s="183"/>
      <c r="P270" s="184" t="s">
        <v>117</v>
      </c>
      <c r="Q270" s="183"/>
      <c r="R270" s="184" t="s">
        <v>118</v>
      </c>
      <c r="S270" s="183"/>
      <c r="T270" s="184" t="s">
        <v>119</v>
      </c>
      <c r="U270" s="183"/>
      <c r="V270" s="184" t="s">
        <v>120</v>
      </c>
      <c r="W270" s="183"/>
      <c r="X270" s="184" t="s">
        <v>121</v>
      </c>
      <c r="Y270" s="183"/>
      <c r="Z270" s="177"/>
      <c r="AA270" s="178"/>
      <c r="AB270" s="178"/>
      <c r="AC270" s="179"/>
    </row>
    <row r="271" spans="2:29" ht="48.75" thickTop="1" x14ac:dyDescent="0.2">
      <c r="B271" s="55" t="s">
        <v>122</v>
      </c>
      <c r="C271" s="56" t="s">
        <v>7</v>
      </c>
      <c r="D271" s="62" t="s">
        <v>8</v>
      </c>
      <c r="E271" s="62" t="s">
        <v>14</v>
      </c>
      <c r="F271" s="62" t="s">
        <v>123</v>
      </c>
      <c r="G271" s="115" t="s">
        <v>4</v>
      </c>
      <c r="H271" s="59" t="s">
        <v>22</v>
      </c>
      <c r="I271" s="59" t="s">
        <v>23</v>
      </c>
      <c r="J271" s="59" t="s">
        <v>22</v>
      </c>
      <c r="K271" s="59" t="s">
        <v>23</v>
      </c>
      <c r="L271" s="59" t="s">
        <v>22</v>
      </c>
      <c r="M271" s="59" t="s">
        <v>23</v>
      </c>
      <c r="N271" s="59" t="s">
        <v>22</v>
      </c>
      <c r="O271" s="59" t="s">
        <v>23</v>
      </c>
      <c r="P271" s="59" t="s">
        <v>22</v>
      </c>
      <c r="Q271" s="59" t="s">
        <v>23</v>
      </c>
      <c r="R271" s="115" t="s">
        <v>22</v>
      </c>
      <c r="S271" s="115" t="s">
        <v>23</v>
      </c>
      <c r="T271" s="115" t="s">
        <v>22</v>
      </c>
      <c r="U271" s="115" t="s">
        <v>23</v>
      </c>
      <c r="V271" s="115" t="s">
        <v>22</v>
      </c>
      <c r="W271" s="115" t="s">
        <v>23</v>
      </c>
      <c r="X271" s="115" t="s">
        <v>22</v>
      </c>
      <c r="Y271" s="115" t="s">
        <v>23</v>
      </c>
      <c r="Z271" s="62" t="s">
        <v>15</v>
      </c>
      <c r="AA271" s="62" t="s">
        <v>16</v>
      </c>
      <c r="AB271" s="115" t="s">
        <v>17</v>
      </c>
      <c r="AC271" s="62" t="s">
        <v>5</v>
      </c>
    </row>
    <row r="272" spans="2:29" x14ac:dyDescent="0.2">
      <c r="B272" s="60"/>
      <c r="C272" s="170" t="s">
        <v>124</v>
      </c>
      <c r="D272" s="136" t="s">
        <v>125</v>
      </c>
      <c r="E272" s="136" t="s">
        <v>126</v>
      </c>
      <c r="F272" s="171" t="s">
        <v>127</v>
      </c>
      <c r="G272" s="135" t="s">
        <v>128</v>
      </c>
      <c r="H272" s="54" t="s">
        <v>12</v>
      </c>
      <c r="I272" s="54" t="s">
        <v>12</v>
      </c>
      <c r="J272" s="54" t="s">
        <v>12</v>
      </c>
      <c r="K272" s="54" t="s">
        <v>12</v>
      </c>
      <c r="L272" s="54" t="s">
        <v>12</v>
      </c>
      <c r="M272" s="54" t="s">
        <v>12</v>
      </c>
      <c r="N272" s="54" t="s">
        <v>12</v>
      </c>
      <c r="O272" s="54" t="s">
        <v>12</v>
      </c>
      <c r="P272" s="54" t="s">
        <v>12</v>
      </c>
      <c r="Q272" s="54" t="s">
        <v>12</v>
      </c>
      <c r="R272" s="54" t="s">
        <v>12</v>
      </c>
      <c r="S272" s="54" t="s">
        <v>12</v>
      </c>
      <c r="T272" s="54" t="s">
        <v>12</v>
      </c>
      <c r="U272" s="54" t="s">
        <v>12</v>
      </c>
      <c r="V272" s="54" t="s">
        <v>12</v>
      </c>
      <c r="W272" s="54" t="s">
        <v>12</v>
      </c>
      <c r="X272" s="54" t="s">
        <v>12</v>
      </c>
      <c r="Y272" s="54" t="s">
        <v>12</v>
      </c>
      <c r="Z272" s="133" t="s">
        <v>129</v>
      </c>
      <c r="AA272" s="133" t="s">
        <v>129</v>
      </c>
      <c r="AB272" s="134" t="s">
        <v>130</v>
      </c>
      <c r="AC272" s="133" t="s">
        <v>129</v>
      </c>
    </row>
    <row r="273" spans="2:29" x14ac:dyDescent="0.2">
      <c r="B273" s="61"/>
      <c r="C273" s="170"/>
      <c r="D273" s="136"/>
      <c r="E273" s="136"/>
      <c r="F273" s="172"/>
      <c r="G273" s="135"/>
      <c r="H273" s="10" t="s">
        <v>129</v>
      </c>
      <c r="I273" s="10" t="s">
        <v>129</v>
      </c>
      <c r="J273" s="10" t="s">
        <v>129</v>
      </c>
      <c r="K273" s="10" t="s">
        <v>129</v>
      </c>
      <c r="L273" s="10" t="s">
        <v>129</v>
      </c>
      <c r="M273" s="10" t="s">
        <v>129</v>
      </c>
      <c r="N273" s="10" t="s">
        <v>129</v>
      </c>
      <c r="O273" s="10" t="s">
        <v>129</v>
      </c>
      <c r="P273" s="10" t="s">
        <v>129</v>
      </c>
      <c r="Q273" s="10" t="s">
        <v>129</v>
      </c>
      <c r="R273" s="10" t="s">
        <v>129</v>
      </c>
      <c r="S273" s="7" t="s">
        <v>129</v>
      </c>
      <c r="T273" s="7" t="s">
        <v>129</v>
      </c>
      <c r="U273" s="7" t="s">
        <v>129</v>
      </c>
      <c r="V273" s="7" t="s">
        <v>129</v>
      </c>
      <c r="W273" s="7" t="s">
        <v>129</v>
      </c>
      <c r="X273" s="7" t="s">
        <v>129</v>
      </c>
      <c r="Y273" s="7" t="s">
        <v>129</v>
      </c>
      <c r="Z273" s="133"/>
      <c r="AA273" s="133"/>
      <c r="AB273" s="134"/>
      <c r="AC273" s="133"/>
    </row>
    <row r="274" spans="2:29" ht="51" x14ac:dyDescent="0.2">
      <c r="B274" s="61"/>
      <c r="C274" s="53" t="s">
        <v>216</v>
      </c>
      <c r="D274" s="53" t="s">
        <v>25</v>
      </c>
      <c r="E274" s="53" t="s">
        <v>217</v>
      </c>
      <c r="F274" s="53" t="s">
        <v>174</v>
      </c>
      <c r="G274" s="53">
        <v>1</v>
      </c>
      <c r="H274" s="65" t="s">
        <v>135</v>
      </c>
      <c r="I274" s="65" t="s">
        <v>135</v>
      </c>
      <c r="J274" s="65" t="s">
        <v>135</v>
      </c>
      <c r="K274" s="65" t="s">
        <v>135</v>
      </c>
      <c r="L274" s="65" t="s">
        <v>135</v>
      </c>
      <c r="M274" s="65" t="s">
        <v>135</v>
      </c>
      <c r="N274" s="65" t="s">
        <v>135</v>
      </c>
      <c r="O274" s="65" t="s">
        <v>135</v>
      </c>
      <c r="P274" s="110">
        <v>42107</v>
      </c>
      <c r="Q274" s="110">
        <v>42107</v>
      </c>
      <c r="R274" s="64" t="s">
        <v>135</v>
      </c>
      <c r="S274" s="64" t="s">
        <v>135</v>
      </c>
      <c r="T274" s="110">
        <v>42109</v>
      </c>
      <c r="U274" s="110">
        <v>42109</v>
      </c>
      <c r="V274" s="65" t="s">
        <v>135</v>
      </c>
      <c r="W274" s="65" t="s">
        <v>135</v>
      </c>
      <c r="X274" s="110">
        <v>42111</v>
      </c>
      <c r="Y274" s="110">
        <v>42111</v>
      </c>
      <c r="Z274" s="66"/>
      <c r="AA274" s="52"/>
      <c r="AB274" s="111">
        <v>1000</v>
      </c>
      <c r="AC274" s="52"/>
    </row>
    <row r="275" spans="2:29" x14ac:dyDescent="0.2">
      <c r="B275" s="61"/>
      <c r="C275" s="120" t="s">
        <v>11</v>
      </c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34"/>
      <c r="P275" s="34"/>
      <c r="Q275" s="121" t="s">
        <v>12</v>
      </c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34">
        <f>SUM(AB274:AB274)</f>
        <v>1000</v>
      </c>
      <c r="AC275" s="34">
        <v>0</v>
      </c>
    </row>
    <row r="276" spans="2:29" ht="15.75" x14ac:dyDescent="0.2">
      <c r="B276" s="61"/>
      <c r="C276" s="120"/>
      <c r="D276" s="122"/>
      <c r="E276" s="122"/>
      <c r="F276" s="123"/>
      <c r="G276" s="123"/>
      <c r="H276" s="123"/>
      <c r="I276" s="123"/>
      <c r="J276" s="123"/>
      <c r="K276" s="123"/>
      <c r="L276" s="123"/>
      <c r="M276" s="123"/>
      <c r="N276" s="123"/>
      <c r="O276" s="35"/>
      <c r="P276" s="36"/>
      <c r="Q276" s="122"/>
      <c r="R276" s="122"/>
      <c r="S276" s="123"/>
      <c r="T276" s="123"/>
      <c r="U276" s="123"/>
      <c r="V276" s="123"/>
      <c r="W276" s="123"/>
      <c r="X276" s="123"/>
      <c r="Y276" s="123"/>
      <c r="Z276" s="123"/>
      <c r="AA276" s="123"/>
      <c r="AB276" s="35"/>
      <c r="AC276" s="36"/>
    </row>
    <row r="281" spans="2:29" ht="15" x14ac:dyDescent="0.2">
      <c r="B281" s="162" t="s">
        <v>107</v>
      </c>
      <c r="C281" s="163"/>
      <c r="D281" s="163"/>
      <c r="E281" s="163"/>
      <c r="F281" s="163"/>
      <c r="G281" s="164"/>
      <c r="H281" s="168" t="s">
        <v>108</v>
      </c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9"/>
    </row>
    <row r="282" spans="2:29" ht="15" x14ac:dyDescent="0.2">
      <c r="B282" s="165"/>
      <c r="C282" s="166"/>
      <c r="D282" s="166"/>
      <c r="E282" s="166"/>
      <c r="F282" s="166"/>
      <c r="G282" s="167"/>
      <c r="H282" s="168" t="s">
        <v>109</v>
      </c>
      <c r="I282" s="168"/>
      <c r="J282" s="168"/>
      <c r="K282" s="169"/>
      <c r="L282" s="173" t="s">
        <v>110</v>
      </c>
      <c r="M282" s="168"/>
      <c r="N282" s="168"/>
      <c r="O282" s="169"/>
      <c r="P282" s="173" t="s">
        <v>9</v>
      </c>
      <c r="Q282" s="168"/>
      <c r="R282" s="168"/>
      <c r="S282" s="168"/>
      <c r="T282" s="173" t="s">
        <v>111</v>
      </c>
      <c r="U282" s="168"/>
      <c r="V282" s="168"/>
      <c r="W282" s="169"/>
      <c r="X282" s="173" t="s">
        <v>112</v>
      </c>
      <c r="Y282" s="169"/>
      <c r="Z282" s="174" t="s">
        <v>3</v>
      </c>
      <c r="AA282" s="175"/>
      <c r="AB282" s="175"/>
      <c r="AC282" s="176"/>
    </row>
    <row r="283" spans="2:29" ht="13.5" thickBot="1" x14ac:dyDescent="0.25">
      <c r="B283" s="165"/>
      <c r="C283" s="166"/>
      <c r="D283" s="166"/>
      <c r="E283" s="166"/>
      <c r="F283" s="166"/>
      <c r="G283" s="167"/>
      <c r="H283" s="180" t="s">
        <v>113</v>
      </c>
      <c r="I283" s="181"/>
      <c r="J283" s="182" t="s">
        <v>114</v>
      </c>
      <c r="K283" s="183"/>
      <c r="L283" s="184" t="s">
        <v>115</v>
      </c>
      <c r="M283" s="183"/>
      <c r="N283" s="184" t="s">
        <v>116</v>
      </c>
      <c r="O283" s="183"/>
      <c r="P283" s="184" t="s">
        <v>117</v>
      </c>
      <c r="Q283" s="183"/>
      <c r="R283" s="184" t="s">
        <v>118</v>
      </c>
      <c r="S283" s="183"/>
      <c r="T283" s="184" t="s">
        <v>119</v>
      </c>
      <c r="U283" s="183"/>
      <c r="V283" s="184" t="s">
        <v>120</v>
      </c>
      <c r="W283" s="183"/>
      <c r="X283" s="184" t="s">
        <v>121</v>
      </c>
      <c r="Y283" s="183"/>
      <c r="Z283" s="177"/>
      <c r="AA283" s="178"/>
      <c r="AB283" s="178"/>
      <c r="AC283" s="179"/>
    </row>
    <row r="284" spans="2:29" ht="48.75" thickTop="1" x14ac:dyDescent="0.2">
      <c r="B284" s="55" t="s">
        <v>122</v>
      </c>
      <c r="C284" s="56" t="s">
        <v>7</v>
      </c>
      <c r="D284" s="62" t="s">
        <v>8</v>
      </c>
      <c r="E284" s="62" t="s">
        <v>14</v>
      </c>
      <c r="F284" s="62" t="s">
        <v>123</v>
      </c>
      <c r="G284" s="115" t="s">
        <v>4</v>
      </c>
      <c r="H284" s="59" t="s">
        <v>22</v>
      </c>
      <c r="I284" s="59" t="s">
        <v>23</v>
      </c>
      <c r="J284" s="59" t="s">
        <v>22</v>
      </c>
      <c r="K284" s="59" t="s">
        <v>23</v>
      </c>
      <c r="L284" s="59" t="s">
        <v>22</v>
      </c>
      <c r="M284" s="59" t="s">
        <v>23</v>
      </c>
      <c r="N284" s="59" t="s">
        <v>22</v>
      </c>
      <c r="O284" s="59" t="s">
        <v>23</v>
      </c>
      <c r="P284" s="59" t="s">
        <v>22</v>
      </c>
      <c r="Q284" s="59" t="s">
        <v>23</v>
      </c>
      <c r="R284" s="115" t="s">
        <v>22</v>
      </c>
      <c r="S284" s="115" t="s">
        <v>23</v>
      </c>
      <c r="T284" s="115" t="s">
        <v>22</v>
      </c>
      <c r="U284" s="115" t="s">
        <v>23</v>
      </c>
      <c r="V284" s="115" t="s">
        <v>22</v>
      </c>
      <c r="W284" s="115" t="s">
        <v>23</v>
      </c>
      <c r="X284" s="115" t="s">
        <v>22</v>
      </c>
      <c r="Y284" s="115" t="s">
        <v>23</v>
      </c>
      <c r="Z284" s="62" t="s">
        <v>15</v>
      </c>
      <c r="AA284" s="62" t="s">
        <v>16</v>
      </c>
      <c r="AB284" s="115" t="s">
        <v>17</v>
      </c>
      <c r="AC284" s="62" t="s">
        <v>5</v>
      </c>
    </row>
    <row r="285" spans="2:29" x14ac:dyDescent="0.2">
      <c r="B285" s="60"/>
      <c r="C285" s="170" t="s">
        <v>124</v>
      </c>
      <c r="D285" s="136" t="s">
        <v>125</v>
      </c>
      <c r="E285" s="136" t="s">
        <v>126</v>
      </c>
      <c r="F285" s="171" t="s">
        <v>127</v>
      </c>
      <c r="G285" s="135" t="s">
        <v>128</v>
      </c>
      <c r="H285" s="54" t="s">
        <v>12</v>
      </c>
      <c r="I285" s="54" t="s">
        <v>12</v>
      </c>
      <c r="J285" s="54" t="s">
        <v>12</v>
      </c>
      <c r="K285" s="54" t="s">
        <v>12</v>
      </c>
      <c r="L285" s="54" t="s">
        <v>12</v>
      </c>
      <c r="M285" s="54" t="s">
        <v>12</v>
      </c>
      <c r="N285" s="54" t="s">
        <v>12</v>
      </c>
      <c r="O285" s="54" t="s">
        <v>12</v>
      </c>
      <c r="P285" s="54" t="s">
        <v>12</v>
      </c>
      <c r="Q285" s="54" t="s">
        <v>12</v>
      </c>
      <c r="R285" s="54" t="s">
        <v>12</v>
      </c>
      <c r="S285" s="54" t="s">
        <v>12</v>
      </c>
      <c r="T285" s="54" t="s">
        <v>12</v>
      </c>
      <c r="U285" s="54" t="s">
        <v>12</v>
      </c>
      <c r="V285" s="54" t="s">
        <v>12</v>
      </c>
      <c r="W285" s="54" t="s">
        <v>12</v>
      </c>
      <c r="X285" s="54" t="s">
        <v>12</v>
      </c>
      <c r="Y285" s="54" t="s">
        <v>12</v>
      </c>
      <c r="Z285" s="133" t="s">
        <v>129</v>
      </c>
      <c r="AA285" s="133" t="s">
        <v>129</v>
      </c>
      <c r="AB285" s="134" t="s">
        <v>130</v>
      </c>
      <c r="AC285" s="133" t="s">
        <v>129</v>
      </c>
    </row>
    <row r="286" spans="2:29" x14ac:dyDescent="0.2">
      <c r="B286" s="61"/>
      <c r="C286" s="170"/>
      <c r="D286" s="136"/>
      <c r="E286" s="136"/>
      <c r="F286" s="172"/>
      <c r="G286" s="135"/>
      <c r="H286" s="10" t="s">
        <v>129</v>
      </c>
      <c r="I286" s="10" t="s">
        <v>129</v>
      </c>
      <c r="J286" s="10" t="s">
        <v>129</v>
      </c>
      <c r="K286" s="10" t="s">
        <v>129</v>
      </c>
      <c r="L286" s="10" t="s">
        <v>129</v>
      </c>
      <c r="M286" s="10" t="s">
        <v>129</v>
      </c>
      <c r="N286" s="10" t="s">
        <v>129</v>
      </c>
      <c r="O286" s="10" t="s">
        <v>129</v>
      </c>
      <c r="P286" s="10" t="s">
        <v>129</v>
      </c>
      <c r="Q286" s="10" t="s">
        <v>129</v>
      </c>
      <c r="R286" s="10" t="s">
        <v>129</v>
      </c>
      <c r="S286" s="7" t="s">
        <v>129</v>
      </c>
      <c r="T286" s="7" t="s">
        <v>129</v>
      </c>
      <c r="U286" s="7" t="s">
        <v>129</v>
      </c>
      <c r="V286" s="7" t="s">
        <v>129</v>
      </c>
      <c r="W286" s="7" t="s">
        <v>129</v>
      </c>
      <c r="X286" s="7" t="s">
        <v>129</v>
      </c>
      <c r="Y286" s="7" t="s">
        <v>129</v>
      </c>
      <c r="Z286" s="133"/>
      <c r="AA286" s="133"/>
      <c r="AB286" s="134"/>
      <c r="AC286" s="133"/>
    </row>
    <row r="287" spans="2:29" ht="51" x14ac:dyDescent="0.2">
      <c r="B287" s="61"/>
      <c r="C287" s="53" t="s">
        <v>218</v>
      </c>
      <c r="D287" s="53" t="s">
        <v>25</v>
      </c>
      <c r="E287" s="53" t="s">
        <v>219</v>
      </c>
      <c r="F287" s="53" t="s">
        <v>174</v>
      </c>
      <c r="G287" s="53">
        <v>1</v>
      </c>
      <c r="H287" s="65" t="s">
        <v>135</v>
      </c>
      <c r="I287" s="65" t="s">
        <v>135</v>
      </c>
      <c r="J287" s="65" t="s">
        <v>135</v>
      </c>
      <c r="K287" s="65" t="s">
        <v>135</v>
      </c>
      <c r="L287" s="65" t="s">
        <v>135</v>
      </c>
      <c r="M287" s="65" t="s">
        <v>135</v>
      </c>
      <c r="N287" s="65" t="s">
        <v>135</v>
      </c>
      <c r="O287" s="65" t="s">
        <v>135</v>
      </c>
      <c r="P287" s="110">
        <v>42107</v>
      </c>
      <c r="Q287" s="110">
        <v>42107</v>
      </c>
      <c r="R287" s="64" t="s">
        <v>135</v>
      </c>
      <c r="S287" s="64" t="s">
        <v>135</v>
      </c>
      <c r="T287" s="110">
        <v>42109</v>
      </c>
      <c r="U287" s="110">
        <v>42109</v>
      </c>
      <c r="V287" s="65" t="s">
        <v>135</v>
      </c>
      <c r="W287" s="65" t="s">
        <v>135</v>
      </c>
      <c r="X287" s="110">
        <v>42111</v>
      </c>
      <c r="Y287" s="110">
        <v>42111</v>
      </c>
      <c r="Z287" s="66"/>
      <c r="AA287" s="52"/>
      <c r="AB287" s="111">
        <v>500</v>
      </c>
      <c r="AC287" s="52"/>
    </row>
    <row r="288" spans="2:29" x14ac:dyDescent="0.2">
      <c r="B288" s="61"/>
      <c r="C288" s="120" t="s">
        <v>11</v>
      </c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34"/>
      <c r="P288" s="34"/>
      <c r="Q288" s="121" t="s">
        <v>12</v>
      </c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34">
        <f>SUM(AB287:AB287)</f>
        <v>500</v>
      </c>
      <c r="AC288" s="34">
        <v>0</v>
      </c>
    </row>
    <row r="289" spans="2:29" ht="15.75" x14ac:dyDescent="0.2">
      <c r="B289" s="61"/>
      <c r="C289" s="120"/>
      <c r="D289" s="122"/>
      <c r="E289" s="122"/>
      <c r="F289" s="123"/>
      <c r="G289" s="123"/>
      <c r="H289" s="123"/>
      <c r="I289" s="123"/>
      <c r="J289" s="123"/>
      <c r="K289" s="123"/>
      <c r="L289" s="123"/>
      <c r="M289" s="123"/>
      <c r="N289" s="123"/>
      <c r="O289" s="35"/>
      <c r="P289" s="36"/>
      <c r="Q289" s="122"/>
      <c r="R289" s="122"/>
      <c r="S289" s="123"/>
      <c r="T289" s="123"/>
      <c r="U289" s="123"/>
      <c r="V289" s="123"/>
      <c r="W289" s="123"/>
      <c r="X289" s="123"/>
      <c r="Y289" s="123"/>
      <c r="Z289" s="123"/>
      <c r="AA289" s="123"/>
      <c r="AB289" s="35"/>
      <c r="AC289" s="36"/>
    </row>
    <row r="294" spans="2:29" ht="15" x14ac:dyDescent="0.2">
      <c r="B294" s="162" t="s">
        <v>107</v>
      </c>
      <c r="C294" s="163"/>
      <c r="D294" s="163"/>
      <c r="E294" s="163"/>
      <c r="F294" s="163"/>
      <c r="G294" s="164"/>
      <c r="H294" s="168" t="s">
        <v>108</v>
      </c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9"/>
    </row>
    <row r="295" spans="2:29" ht="15" x14ac:dyDescent="0.2">
      <c r="B295" s="165"/>
      <c r="C295" s="166"/>
      <c r="D295" s="166"/>
      <c r="E295" s="166"/>
      <c r="F295" s="166"/>
      <c r="G295" s="167"/>
      <c r="H295" s="168" t="s">
        <v>109</v>
      </c>
      <c r="I295" s="168"/>
      <c r="J295" s="168"/>
      <c r="K295" s="169"/>
      <c r="L295" s="173" t="s">
        <v>110</v>
      </c>
      <c r="M295" s="168"/>
      <c r="N295" s="168"/>
      <c r="O295" s="169"/>
      <c r="P295" s="173" t="s">
        <v>9</v>
      </c>
      <c r="Q295" s="168"/>
      <c r="R295" s="168"/>
      <c r="S295" s="168"/>
      <c r="T295" s="173" t="s">
        <v>111</v>
      </c>
      <c r="U295" s="168"/>
      <c r="V295" s="168"/>
      <c r="W295" s="169"/>
      <c r="X295" s="173" t="s">
        <v>112</v>
      </c>
      <c r="Y295" s="169"/>
      <c r="Z295" s="174" t="s">
        <v>3</v>
      </c>
      <c r="AA295" s="175"/>
      <c r="AB295" s="175"/>
      <c r="AC295" s="176"/>
    </row>
    <row r="296" spans="2:29" ht="13.5" thickBot="1" x14ac:dyDescent="0.25">
      <c r="B296" s="165"/>
      <c r="C296" s="166"/>
      <c r="D296" s="166"/>
      <c r="E296" s="166"/>
      <c r="F296" s="166"/>
      <c r="G296" s="167"/>
      <c r="H296" s="180" t="s">
        <v>113</v>
      </c>
      <c r="I296" s="181"/>
      <c r="J296" s="182" t="s">
        <v>114</v>
      </c>
      <c r="K296" s="183"/>
      <c r="L296" s="184" t="s">
        <v>115</v>
      </c>
      <c r="M296" s="183"/>
      <c r="N296" s="184" t="s">
        <v>116</v>
      </c>
      <c r="O296" s="183"/>
      <c r="P296" s="184" t="s">
        <v>117</v>
      </c>
      <c r="Q296" s="183"/>
      <c r="R296" s="184" t="s">
        <v>118</v>
      </c>
      <c r="S296" s="183"/>
      <c r="T296" s="184" t="s">
        <v>119</v>
      </c>
      <c r="U296" s="183"/>
      <c r="V296" s="184" t="s">
        <v>120</v>
      </c>
      <c r="W296" s="183"/>
      <c r="X296" s="184" t="s">
        <v>121</v>
      </c>
      <c r="Y296" s="183"/>
      <c r="Z296" s="177"/>
      <c r="AA296" s="178"/>
      <c r="AB296" s="178"/>
      <c r="AC296" s="179"/>
    </row>
    <row r="297" spans="2:29" ht="48.75" thickTop="1" x14ac:dyDescent="0.2">
      <c r="B297" s="55" t="s">
        <v>122</v>
      </c>
      <c r="C297" s="56" t="s">
        <v>7</v>
      </c>
      <c r="D297" s="62" t="s">
        <v>8</v>
      </c>
      <c r="E297" s="62" t="s">
        <v>14</v>
      </c>
      <c r="F297" s="62" t="s">
        <v>123</v>
      </c>
      <c r="G297" s="115" t="s">
        <v>4</v>
      </c>
      <c r="H297" s="59" t="s">
        <v>22</v>
      </c>
      <c r="I297" s="59" t="s">
        <v>23</v>
      </c>
      <c r="J297" s="59" t="s">
        <v>22</v>
      </c>
      <c r="K297" s="59" t="s">
        <v>23</v>
      </c>
      <c r="L297" s="59" t="s">
        <v>22</v>
      </c>
      <c r="M297" s="59" t="s">
        <v>23</v>
      </c>
      <c r="N297" s="59" t="s">
        <v>22</v>
      </c>
      <c r="O297" s="59" t="s">
        <v>23</v>
      </c>
      <c r="P297" s="59" t="s">
        <v>22</v>
      </c>
      <c r="Q297" s="59" t="s">
        <v>23</v>
      </c>
      <c r="R297" s="115" t="s">
        <v>22</v>
      </c>
      <c r="S297" s="115" t="s">
        <v>23</v>
      </c>
      <c r="T297" s="115" t="s">
        <v>22</v>
      </c>
      <c r="U297" s="115" t="s">
        <v>23</v>
      </c>
      <c r="V297" s="115" t="s">
        <v>22</v>
      </c>
      <c r="W297" s="115" t="s">
        <v>23</v>
      </c>
      <c r="X297" s="115" t="s">
        <v>22</v>
      </c>
      <c r="Y297" s="115" t="s">
        <v>23</v>
      </c>
      <c r="Z297" s="62" t="s">
        <v>15</v>
      </c>
      <c r="AA297" s="62" t="s">
        <v>16</v>
      </c>
      <c r="AB297" s="115" t="s">
        <v>17</v>
      </c>
      <c r="AC297" s="62" t="s">
        <v>5</v>
      </c>
    </row>
    <row r="298" spans="2:29" x14ac:dyDescent="0.2">
      <c r="B298" s="60"/>
      <c r="C298" s="170" t="s">
        <v>124</v>
      </c>
      <c r="D298" s="136" t="s">
        <v>125</v>
      </c>
      <c r="E298" s="136" t="s">
        <v>126</v>
      </c>
      <c r="F298" s="171" t="s">
        <v>127</v>
      </c>
      <c r="G298" s="135" t="s">
        <v>128</v>
      </c>
      <c r="H298" s="54" t="s">
        <v>12</v>
      </c>
      <c r="I298" s="54" t="s">
        <v>12</v>
      </c>
      <c r="J298" s="54" t="s">
        <v>12</v>
      </c>
      <c r="K298" s="54" t="s">
        <v>12</v>
      </c>
      <c r="L298" s="54" t="s">
        <v>12</v>
      </c>
      <c r="M298" s="54" t="s">
        <v>12</v>
      </c>
      <c r="N298" s="54" t="s">
        <v>12</v>
      </c>
      <c r="O298" s="54" t="s">
        <v>12</v>
      </c>
      <c r="P298" s="54" t="s">
        <v>12</v>
      </c>
      <c r="Q298" s="54" t="s">
        <v>12</v>
      </c>
      <c r="R298" s="54" t="s">
        <v>12</v>
      </c>
      <c r="S298" s="54" t="s">
        <v>12</v>
      </c>
      <c r="T298" s="54" t="s">
        <v>12</v>
      </c>
      <c r="U298" s="54" t="s">
        <v>12</v>
      </c>
      <c r="V298" s="54" t="s">
        <v>12</v>
      </c>
      <c r="W298" s="54" t="s">
        <v>12</v>
      </c>
      <c r="X298" s="54" t="s">
        <v>12</v>
      </c>
      <c r="Y298" s="54" t="s">
        <v>12</v>
      </c>
      <c r="Z298" s="133" t="s">
        <v>129</v>
      </c>
      <c r="AA298" s="133" t="s">
        <v>129</v>
      </c>
      <c r="AB298" s="134" t="s">
        <v>130</v>
      </c>
      <c r="AC298" s="133" t="s">
        <v>129</v>
      </c>
    </row>
    <row r="299" spans="2:29" x14ac:dyDescent="0.2">
      <c r="B299" s="61"/>
      <c r="C299" s="170"/>
      <c r="D299" s="136"/>
      <c r="E299" s="136"/>
      <c r="F299" s="172"/>
      <c r="G299" s="135"/>
      <c r="H299" s="10" t="s">
        <v>129</v>
      </c>
      <c r="I299" s="10" t="s">
        <v>129</v>
      </c>
      <c r="J299" s="10" t="s">
        <v>129</v>
      </c>
      <c r="K299" s="10" t="s">
        <v>129</v>
      </c>
      <c r="L299" s="10" t="s">
        <v>129</v>
      </c>
      <c r="M299" s="10" t="s">
        <v>129</v>
      </c>
      <c r="N299" s="10" t="s">
        <v>129</v>
      </c>
      <c r="O299" s="10" t="s">
        <v>129</v>
      </c>
      <c r="P299" s="10" t="s">
        <v>129</v>
      </c>
      <c r="Q299" s="10" t="s">
        <v>129</v>
      </c>
      <c r="R299" s="10" t="s">
        <v>129</v>
      </c>
      <c r="S299" s="7" t="s">
        <v>129</v>
      </c>
      <c r="T299" s="7" t="s">
        <v>129</v>
      </c>
      <c r="U299" s="7" t="s">
        <v>129</v>
      </c>
      <c r="V299" s="7" t="s">
        <v>129</v>
      </c>
      <c r="W299" s="7" t="s">
        <v>129</v>
      </c>
      <c r="X299" s="7" t="s">
        <v>129</v>
      </c>
      <c r="Y299" s="7" t="s">
        <v>129</v>
      </c>
      <c r="Z299" s="133"/>
      <c r="AA299" s="133"/>
      <c r="AB299" s="134"/>
      <c r="AC299" s="133"/>
    </row>
    <row r="300" spans="2:29" ht="51" x14ac:dyDescent="0.2">
      <c r="B300" s="61"/>
      <c r="C300" s="53" t="s">
        <v>220</v>
      </c>
      <c r="D300" s="53" t="s">
        <v>25</v>
      </c>
      <c r="E300" s="53" t="s">
        <v>221</v>
      </c>
      <c r="F300" s="53" t="s">
        <v>174</v>
      </c>
      <c r="G300" s="53">
        <v>1</v>
      </c>
      <c r="H300" s="65" t="s">
        <v>135</v>
      </c>
      <c r="I300" s="65" t="s">
        <v>135</v>
      </c>
      <c r="J300" s="65" t="s">
        <v>135</v>
      </c>
      <c r="K300" s="65" t="s">
        <v>135</v>
      </c>
      <c r="L300" s="65" t="s">
        <v>135</v>
      </c>
      <c r="M300" s="65" t="s">
        <v>135</v>
      </c>
      <c r="N300" s="65" t="s">
        <v>135</v>
      </c>
      <c r="O300" s="65" t="s">
        <v>135</v>
      </c>
      <c r="P300" s="110">
        <v>42107</v>
      </c>
      <c r="Q300" s="110">
        <v>42107</v>
      </c>
      <c r="R300" s="64" t="s">
        <v>135</v>
      </c>
      <c r="S300" s="64" t="s">
        <v>135</v>
      </c>
      <c r="T300" s="110">
        <v>42109</v>
      </c>
      <c r="U300" s="110">
        <v>42109</v>
      </c>
      <c r="V300" s="65" t="s">
        <v>135</v>
      </c>
      <c r="W300" s="65" t="s">
        <v>135</v>
      </c>
      <c r="X300" s="110">
        <v>42111</v>
      </c>
      <c r="Y300" s="110">
        <v>42111</v>
      </c>
      <c r="Z300" s="66"/>
      <c r="AA300" s="52"/>
      <c r="AB300" s="111">
        <v>1500</v>
      </c>
      <c r="AC300" s="52"/>
    </row>
    <row r="301" spans="2:29" x14ac:dyDescent="0.2">
      <c r="B301" s="61"/>
      <c r="C301" s="120" t="s">
        <v>11</v>
      </c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34"/>
      <c r="P301" s="34"/>
      <c r="Q301" s="121" t="s">
        <v>12</v>
      </c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34">
        <f>SUM(AB300:AB300)</f>
        <v>1500</v>
      </c>
      <c r="AC301" s="34">
        <v>0</v>
      </c>
    </row>
    <row r="302" spans="2:29" ht="15.75" x14ac:dyDescent="0.2">
      <c r="B302" s="61"/>
      <c r="C302" s="120"/>
      <c r="D302" s="122"/>
      <c r="E302" s="122"/>
      <c r="F302" s="123"/>
      <c r="G302" s="123"/>
      <c r="H302" s="123"/>
      <c r="I302" s="123"/>
      <c r="J302" s="123"/>
      <c r="K302" s="123"/>
      <c r="L302" s="123"/>
      <c r="M302" s="123"/>
      <c r="N302" s="123"/>
      <c r="O302" s="35"/>
      <c r="P302" s="36"/>
      <c r="Q302" s="122"/>
      <c r="R302" s="122"/>
      <c r="S302" s="123"/>
      <c r="T302" s="123"/>
      <c r="U302" s="123"/>
      <c r="V302" s="123"/>
      <c r="W302" s="123"/>
      <c r="X302" s="123"/>
      <c r="Y302" s="123"/>
      <c r="Z302" s="123"/>
      <c r="AA302" s="123"/>
      <c r="AB302" s="35"/>
      <c r="AC302" s="36"/>
    </row>
    <row r="307" spans="2:29" ht="15" x14ac:dyDescent="0.2">
      <c r="B307" s="162" t="s">
        <v>107</v>
      </c>
      <c r="C307" s="163"/>
      <c r="D307" s="163"/>
      <c r="E307" s="163"/>
      <c r="F307" s="163"/>
      <c r="G307" s="164"/>
      <c r="H307" s="168" t="s">
        <v>108</v>
      </c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9"/>
    </row>
    <row r="308" spans="2:29" ht="15" x14ac:dyDescent="0.2">
      <c r="B308" s="165"/>
      <c r="C308" s="166"/>
      <c r="D308" s="166"/>
      <c r="E308" s="166"/>
      <c r="F308" s="166"/>
      <c r="G308" s="167"/>
      <c r="H308" s="168" t="s">
        <v>109</v>
      </c>
      <c r="I308" s="168"/>
      <c r="J308" s="168"/>
      <c r="K308" s="169"/>
      <c r="L308" s="173" t="s">
        <v>110</v>
      </c>
      <c r="M308" s="168"/>
      <c r="N308" s="168"/>
      <c r="O308" s="169"/>
      <c r="P308" s="173" t="s">
        <v>9</v>
      </c>
      <c r="Q308" s="168"/>
      <c r="R308" s="168"/>
      <c r="S308" s="168"/>
      <c r="T308" s="173" t="s">
        <v>111</v>
      </c>
      <c r="U308" s="168"/>
      <c r="V308" s="168"/>
      <c r="W308" s="169"/>
      <c r="X308" s="173" t="s">
        <v>112</v>
      </c>
      <c r="Y308" s="169"/>
      <c r="Z308" s="174" t="s">
        <v>3</v>
      </c>
      <c r="AA308" s="175"/>
      <c r="AB308" s="175"/>
      <c r="AC308" s="176"/>
    </row>
    <row r="309" spans="2:29" ht="13.5" thickBot="1" x14ac:dyDescent="0.25">
      <c r="B309" s="165"/>
      <c r="C309" s="166"/>
      <c r="D309" s="166"/>
      <c r="E309" s="166"/>
      <c r="F309" s="166"/>
      <c r="G309" s="167"/>
      <c r="H309" s="180" t="s">
        <v>113</v>
      </c>
      <c r="I309" s="181"/>
      <c r="J309" s="182" t="s">
        <v>114</v>
      </c>
      <c r="K309" s="183"/>
      <c r="L309" s="184" t="s">
        <v>115</v>
      </c>
      <c r="M309" s="183"/>
      <c r="N309" s="184" t="s">
        <v>116</v>
      </c>
      <c r="O309" s="183"/>
      <c r="P309" s="184" t="s">
        <v>117</v>
      </c>
      <c r="Q309" s="183"/>
      <c r="R309" s="184" t="s">
        <v>118</v>
      </c>
      <c r="S309" s="183"/>
      <c r="T309" s="184" t="s">
        <v>119</v>
      </c>
      <c r="U309" s="183"/>
      <c r="V309" s="184" t="s">
        <v>120</v>
      </c>
      <c r="W309" s="183"/>
      <c r="X309" s="184" t="s">
        <v>121</v>
      </c>
      <c r="Y309" s="183"/>
      <c r="Z309" s="177"/>
      <c r="AA309" s="178"/>
      <c r="AB309" s="178"/>
      <c r="AC309" s="179"/>
    </row>
    <row r="310" spans="2:29" ht="48.75" thickTop="1" x14ac:dyDescent="0.2">
      <c r="B310" s="55" t="s">
        <v>122</v>
      </c>
      <c r="C310" s="56" t="s">
        <v>7</v>
      </c>
      <c r="D310" s="62" t="s">
        <v>8</v>
      </c>
      <c r="E310" s="62" t="s">
        <v>14</v>
      </c>
      <c r="F310" s="62" t="s">
        <v>123</v>
      </c>
      <c r="G310" s="115" t="s">
        <v>4</v>
      </c>
      <c r="H310" s="59" t="s">
        <v>22</v>
      </c>
      <c r="I310" s="59" t="s">
        <v>23</v>
      </c>
      <c r="J310" s="59" t="s">
        <v>22</v>
      </c>
      <c r="K310" s="59" t="s">
        <v>23</v>
      </c>
      <c r="L310" s="59" t="s">
        <v>22</v>
      </c>
      <c r="M310" s="59" t="s">
        <v>23</v>
      </c>
      <c r="N310" s="59" t="s">
        <v>22</v>
      </c>
      <c r="O310" s="59" t="s">
        <v>23</v>
      </c>
      <c r="P310" s="59" t="s">
        <v>22</v>
      </c>
      <c r="Q310" s="59" t="s">
        <v>23</v>
      </c>
      <c r="R310" s="115" t="s">
        <v>22</v>
      </c>
      <c r="S310" s="115" t="s">
        <v>23</v>
      </c>
      <c r="T310" s="115" t="s">
        <v>22</v>
      </c>
      <c r="U310" s="115" t="s">
        <v>23</v>
      </c>
      <c r="V310" s="115" t="s">
        <v>22</v>
      </c>
      <c r="W310" s="115" t="s">
        <v>23</v>
      </c>
      <c r="X310" s="115" t="s">
        <v>22</v>
      </c>
      <c r="Y310" s="115" t="s">
        <v>23</v>
      </c>
      <c r="Z310" s="62" t="s">
        <v>15</v>
      </c>
      <c r="AA310" s="62" t="s">
        <v>16</v>
      </c>
      <c r="AB310" s="115" t="s">
        <v>17</v>
      </c>
      <c r="AC310" s="62" t="s">
        <v>5</v>
      </c>
    </row>
    <row r="311" spans="2:29" x14ac:dyDescent="0.2">
      <c r="B311" s="60"/>
      <c r="C311" s="170" t="s">
        <v>124</v>
      </c>
      <c r="D311" s="136" t="s">
        <v>125</v>
      </c>
      <c r="E311" s="136" t="s">
        <v>126</v>
      </c>
      <c r="F311" s="171" t="s">
        <v>127</v>
      </c>
      <c r="G311" s="135" t="s">
        <v>128</v>
      </c>
      <c r="H311" s="54" t="s">
        <v>12</v>
      </c>
      <c r="I311" s="54" t="s">
        <v>12</v>
      </c>
      <c r="J311" s="54" t="s">
        <v>12</v>
      </c>
      <c r="K311" s="54" t="s">
        <v>12</v>
      </c>
      <c r="L311" s="54" t="s">
        <v>12</v>
      </c>
      <c r="M311" s="54" t="s">
        <v>12</v>
      </c>
      <c r="N311" s="54" t="s">
        <v>12</v>
      </c>
      <c r="O311" s="54" t="s">
        <v>12</v>
      </c>
      <c r="P311" s="54" t="s">
        <v>12</v>
      </c>
      <c r="Q311" s="54" t="s">
        <v>12</v>
      </c>
      <c r="R311" s="54" t="s">
        <v>12</v>
      </c>
      <c r="S311" s="54" t="s">
        <v>12</v>
      </c>
      <c r="T311" s="54" t="s">
        <v>12</v>
      </c>
      <c r="U311" s="54" t="s">
        <v>12</v>
      </c>
      <c r="V311" s="54" t="s">
        <v>12</v>
      </c>
      <c r="W311" s="54" t="s">
        <v>12</v>
      </c>
      <c r="X311" s="54" t="s">
        <v>12</v>
      </c>
      <c r="Y311" s="54" t="s">
        <v>12</v>
      </c>
      <c r="Z311" s="133" t="s">
        <v>129</v>
      </c>
      <c r="AA311" s="133" t="s">
        <v>129</v>
      </c>
      <c r="AB311" s="134" t="s">
        <v>130</v>
      </c>
      <c r="AC311" s="133" t="s">
        <v>129</v>
      </c>
    </row>
    <row r="312" spans="2:29" x14ac:dyDescent="0.2">
      <c r="B312" s="61"/>
      <c r="C312" s="170"/>
      <c r="D312" s="136"/>
      <c r="E312" s="136"/>
      <c r="F312" s="172"/>
      <c r="G312" s="135"/>
      <c r="H312" s="10" t="s">
        <v>129</v>
      </c>
      <c r="I312" s="10" t="s">
        <v>129</v>
      </c>
      <c r="J312" s="10" t="s">
        <v>129</v>
      </c>
      <c r="K312" s="10" t="s">
        <v>129</v>
      </c>
      <c r="L312" s="10" t="s">
        <v>129</v>
      </c>
      <c r="M312" s="10" t="s">
        <v>129</v>
      </c>
      <c r="N312" s="10" t="s">
        <v>129</v>
      </c>
      <c r="O312" s="10" t="s">
        <v>129</v>
      </c>
      <c r="P312" s="10" t="s">
        <v>129</v>
      </c>
      <c r="Q312" s="10" t="s">
        <v>129</v>
      </c>
      <c r="R312" s="10" t="s">
        <v>129</v>
      </c>
      <c r="S312" s="7" t="s">
        <v>129</v>
      </c>
      <c r="T312" s="7" t="s">
        <v>129</v>
      </c>
      <c r="U312" s="7" t="s">
        <v>129</v>
      </c>
      <c r="V312" s="7" t="s">
        <v>129</v>
      </c>
      <c r="W312" s="7" t="s">
        <v>129</v>
      </c>
      <c r="X312" s="7" t="s">
        <v>129</v>
      </c>
      <c r="Y312" s="7" t="s">
        <v>129</v>
      </c>
      <c r="Z312" s="133"/>
      <c r="AA312" s="133"/>
      <c r="AB312" s="134"/>
      <c r="AC312" s="133"/>
    </row>
    <row r="313" spans="2:29" ht="51" x14ac:dyDescent="0.2">
      <c r="B313" s="61"/>
      <c r="C313" s="53" t="s">
        <v>222</v>
      </c>
      <c r="D313" s="53" t="s">
        <v>25</v>
      </c>
      <c r="E313" s="53" t="s">
        <v>223</v>
      </c>
      <c r="F313" s="53" t="s">
        <v>174</v>
      </c>
      <c r="G313" s="53">
        <v>1</v>
      </c>
      <c r="H313" s="65" t="s">
        <v>135</v>
      </c>
      <c r="I313" s="65" t="s">
        <v>135</v>
      </c>
      <c r="J313" s="65" t="s">
        <v>135</v>
      </c>
      <c r="K313" s="65" t="s">
        <v>135</v>
      </c>
      <c r="L313" s="65" t="s">
        <v>135</v>
      </c>
      <c r="M313" s="65" t="s">
        <v>135</v>
      </c>
      <c r="N313" s="65" t="s">
        <v>135</v>
      </c>
      <c r="O313" s="65" t="s">
        <v>135</v>
      </c>
      <c r="P313" s="110">
        <v>42107</v>
      </c>
      <c r="Q313" s="110">
        <v>42107</v>
      </c>
      <c r="R313" s="64" t="s">
        <v>135</v>
      </c>
      <c r="S313" s="64" t="s">
        <v>135</v>
      </c>
      <c r="T313" s="110">
        <v>42109</v>
      </c>
      <c r="U313" s="110">
        <v>42109</v>
      </c>
      <c r="V313" s="65" t="s">
        <v>135</v>
      </c>
      <c r="W313" s="65" t="s">
        <v>135</v>
      </c>
      <c r="X313" s="110">
        <v>42111</v>
      </c>
      <c r="Y313" s="110">
        <v>42111</v>
      </c>
      <c r="Z313" s="66"/>
      <c r="AA313" s="52"/>
      <c r="AB313" s="111">
        <v>2000</v>
      </c>
      <c r="AC313" s="52"/>
    </row>
    <row r="314" spans="2:29" x14ac:dyDescent="0.2">
      <c r="B314" s="61"/>
      <c r="C314" s="120" t="s">
        <v>11</v>
      </c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34"/>
      <c r="P314" s="34"/>
      <c r="Q314" s="121" t="s">
        <v>12</v>
      </c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34">
        <f>SUM(AB313:AB313)</f>
        <v>2000</v>
      </c>
      <c r="AC314" s="34">
        <v>0</v>
      </c>
    </row>
    <row r="315" spans="2:29" ht="15.75" x14ac:dyDescent="0.2">
      <c r="B315" s="61"/>
      <c r="C315" s="120"/>
      <c r="D315" s="122"/>
      <c r="E315" s="122"/>
      <c r="F315" s="123"/>
      <c r="G315" s="123"/>
      <c r="H315" s="123"/>
      <c r="I315" s="123"/>
      <c r="J315" s="123"/>
      <c r="K315" s="123"/>
      <c r="L315" s="123"/>
      <c r="M315" s="123"/>
      <c r="N315" s="123"/>
      <c r="O315" s="35"/>
      <c r="P315" s="36"/>
      <c r="Q315" s="122"/>
      <c r="R315" s="122"/>
      <c r="S315" s="123"/>
      <c r="T315" s="123"/>
      <c r="U315" s="123"/>
      <c r="V315" s="123"/>
      <c r="W315" s="123"/>
      <c r="X315" s="123"/>
      <c r="Y315" s="123"/>
      <c r="Z315" s="123"/>
      <c r="AA315" s="123"/>
      <c r="AB315" s="35"/>
      <c r="AC315" s="36"/>
    </row>
    <row r="320" spans="2:29" ht="15" x14ac:dyDescent="0.2">
      <c r="B320" s="162" t="s">
        <v>107</v>
      </c>
      <c r="C320" s="163"/>
      <c r="D320" s="163"/>
      <c r="E320" s="163"/>
      <c r="F320" s="163"/>
      <c r="G320" s="164"/>
      <c r="H320" s="168" t="s">
        <v>108</v>
      </c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8"/>
      <c r="Z320" s="168"/>
      <c r="AA320" s="168"/>
      <c r="AB320" s="168"/>
      <c r="AC320" s="169"/>
    </row>
    <row r="321" spans="2:29" ht="15" x14ac:dyDescent="0.2">
      <c r="B321" s="165"/>
      <c r="C321" s="166"/>
      <c r="D321" s="166"/>
      <c r="E321" s="166"/>
      <c r="F321" s="166"/>
      <c r="G321" s="167"/>
      <c r="H321" s="168" t="s">
        <v>109</v>
      </c>
      <c r="I321" s="168"/>
      <c r="J321" s="168"/>
      <c r="K321" s="169"/>
      <c r="L321" s="173" t="s">
        <v>110</v>
      </c>
      <c r="M321" s="168"/>
      <c r="N321" s="168"/>
      <c r="O321" s="169"/>
      <c r="P321" s="173" t="s">
        <v>9</v>
      </c>
      <c r="Q321" s="168"/>
      <c r="R321" s="168"/>
      <c r="S321" s="168"/>
      <c r="T321" s="173" t="s">
        <v>111</v>
      </c>
      <c r="U321" s="168"/>
      <c r="V321" s="168"/>
      <c r="W321" s="169"/>
      <c r="X321" s="173" t="s">
        <v>112</v>
      </c>
      <c r="Y321" s="169"/>
      <c r="Z321" s="174" t="s">
        <v>3</v>
      </c>
      <c r="AA321" s="175"/>
      <c r="AB321" s="175"/>
      <c r="AC321" s="176"/>
    </row>
    <row r="322" spans="2:29" ht="13.5" thickBot="1" x14ac:dyDescent="0.25">
      <c r="B322" s="165"/>
      <c r="C322" s="166"/>
      <c r="D322" s="166"/>
      <c r="E322" s="166"/>
      <c r="F322" s="166"/>
      <c r="G322" s="167"/>
      <c r="H322" s="180" t="s">
        <v>113</v>
      </c>
      <c r="I322" s="181"/>
      <c r="J322" s="182" t="s">
        <v>114</v>
      </c>
      <c r="K322" s="183"/>
      <c r="L322" s="184" t="s">
        <v>115</v>
      </c>
      <c r="M322" s="183"/>
      <c r="N322" s="184" t="s">
        <v>116</v>
      </c>
      <c r="O322" s="183"/>
      <c r="P322" s="184" t="s">
        <v>117</v>
      </c>
      <c r="Q322" s="183"/>
      <c r="R322" s="184" t="s">
        <v>118</v>
      </c>
      <c r="S322" s="183"/>
      <c r="T322" s="184" t="s">
        <v>119</v>
      </c>
      <c r="U322" s="183"/>
      <c r="V322" s="184" t="s">
        <v>120</v>
      </c>
      <c r="W322" s="183"/>
      <c r="X322" s="184" t="s">
        <v>121</v>
      </c>
      <c r="Y322" s="183"/>
      <c r="Z322" s="177"/>
      <c r="AA322" s="178"/>
      <c r="AB322" s="178"/>
      <c r="AC322" s="179"/>
    </row>
    <row r="323" spans="2:29" ht="48.75" thickTop="1" x14ac:dyDescent="0.2">
      <c r="B323" s="55" t="s">
        <v>122</v>
      </c>
      <c r="C323" s="56" t="s">
        <v>7</v>
      </c>
      <c r="D323" s="62" t="s">
        <v>8</v>
      </c>
      <c r="E323" s="62" t="s">
        <v>14</v>
      </c>
      <c r="F323" s="62" t="s">
        <v>123</v>
      </c>
      <c r="G323" s="115" t="s">
        <v>4</v>
      </c>
      <c r="H323" s="59" t="s">
        <v>22</v>
      </c>
      <c r="I323" s="59" t="s">
        <v>23</v>
      </c>
      <c r="J323" s="59" t="s">
        <v>22</v>
      </c>
      <c r="K323" s="59" t="s">
        <v>23</v>
      </c>
      <c r="L323" s="59" t="s">
        <v>22</v>
      </c>
      <c r="M323" s="59" t="s">
        <v>23</v>
      </c>
      <c r="N323" s="59" t="s">
        <v>22</v>
      </c>
      <c r="O323" s="59" t="s">
        <v>23</v>
      </c>
      <c r="P323" s="59" t="s">
        <v>22</v>
      </c>
      <c r="Q323" s="59" t="s">
        <v>23</v>
      </c>
      <c r="R323" s="115" t="s">
        <v>22</v>
      </c>
      <c r="S323" s="115" t="s">
        <v>23</v>
      </c>
      <c r="T323" s="115" t="s">
        <v>22</v>
      </c>
      <c r="U323" s="115" t="s">
        <v>23</v>
      </c>
      <c r="V323" s="115" t="s">
        <v>22</v>
      </c>
      <c r="W323" s="115" t="s">
        <v>23</v>
      </c>
      <c r="X323" s="115" t="s">
        <v>22</v>
      </c>
      <c r="Y323" s="115" t="s">
        <v>23</v>
      </c>
      <c r="Z323" s="62" t="s">
        <v>15</v>
      </c>
      <c r="AA323" s="62" t="s">
        <v>16</v>
      </c>
      <c r="AB323" s="115" t="s">
        <v>17</v>
      </c>
      <c r="AC323" s="62" t="s">
        <v>5</v>
      </c>
    </row>
    <row r="324" spans="2:29" x14ac:dyDescent="0.2">
      <c r="B324" s="60"/>
      <c r="C324" s="170" t="s">
        <v>124</v>
      </c>
      <c r="D324" s="136" t="s">
        <v>125</v>
      </c>
      <c r="E324" s="136" t="s">
        <v>126</v>
      </c>
      <c r="F324" s="171" t="s">
        <v>127</v>
      </c>
      <c r="G324" s="135" t="s">
        <v>128</v>
      </c>
      <c r="H324" s="54" t="s">
        <v>12</v>
      </c>
      <c r="I324" s="54" t="s">
        <v>12</v>
      </c>
      <c r="J324" s="54" t="s">
        <v>12</v>
      </c>
      <c r="K324" s="54" t="s">
        <v>12</v>
      </c>
      <c r="L324" s="54" t="s">
        <v>12</v>
      </c>
      <c r="M324" s="54" t="s">
        <v>12</v>
      </c>
      <c r="N324" s="54" t="s">
        <v>12</v>
      </c>
      <c r="O324" s="54" t="s">
        <v>12</v>
      </c>
      <c r="P324" s="54" t="s">
        <v>12</v>
      </c>
      <c r="Q324" s="54" t="s">
        <v>12</v>
      </c>
      <c r="R324" s="54" t="s">
        <v>12</v>
      </c>
      <c r="S324" s="54" t="s">
        <v>12</v>
      </c>
      <c r="T324" s="54" t="s">
        <v>12</v>
      </c>
      <c r="U324" s="54" t="s">
        <v>12</v>
      </c>
      <c r="V324" s="54" t="s">
        <v>12</v>
      </c>
      <c r="W324" s="54" t="s">
        <v>12</v>
      </c>
      <c r="X324" s="54" t="s">
        <v>12</v>
      </c>
      <c r="Y324" s="54" t="s">
        <v>12</v>
      </c>
      <c r="Z324" s="133" t="s">
        <v>129</v>
      </c>
      <c r="AA324" s="133" t="s">
        <v>129</v>
      </c>
      <c r="AB324" s="134" t="s">
        <v>130</v>
      </c>
      <c r="AC324" s="133" t="s">
        <v>129</v>
      </c>
    </row>
    <row r="325" spans="2:29" x14ac:dyDescent="0.2">
      <c r="B325" s="61"/>
      <c r="C325" s="170"/>
      <c r="D325" s="136"/>
      <c r="E325" s="136"/>
      <c r="F325" s="172"/>
      <c r="G325" s="135"/>
      <c r="H325" s="10" t="s">
        <v>129</v>
      </c>
      <c r="I325" s="10" t="s">
        <v>129</v>
      </c>
      <c r="J325" s="10" t="s">
        <v>129</v>
      </c>
      <c r="K325" s="10" t="s">
        <v>129</v>
      </c>
      <c r="L325" s="10" t="s">
        <v>129</v>
      </c>
      <c r="M325" s="10" t="s">
        <v>129</v>
      </c>
      <c r="N325" s="10" t="s">
        <v>129</v>
      </c>
      <c r="O325" s="10" t="s">
        <v>129</v>
      </c>
      <c r="P325" s="10" t="s">
        <v>129</v>
      </c>
      <c r="Q325" s="10" t="s">
        <v>129</v>
      </c>
      <c r="R325" s="10" t="s">
        <v>129</v>
      </c>
      <c r="S325" s="7" t="s">
        <v>129</v>
      </c>
      <c r="T325" s="7" t="s">
        <v>129</v>
      </c>
      <c r="U325" s="7" t="s">
        <v>129</v>
      </c>
      <c r="V325" s="7" t="s">
        <v>129</v>
      </c>
      <c r="W325" s="7" t="s">
        <v>129</v>
      </c>
      <c r="X325" s="7" t="s">
        <v>129</v>
      </c>
      <c r="Y325" s="7" t="s">
        <v>129</v>
      </c>
      <c r="Z325" s="133"/>
      <c r="AA325" s="133"/>
      <c r="AB325" s="134"/>
      <c r="AC325" s="133"/>
    </row>
    <row r="326" spans="2:29" ht="51" x14ac:dyDescent="0.2">
      <c r="B326" s="61"/>
      <c r="C326" s="53" t="s">
        <v>224</v>
      </c>
      <c r="D326" s="53" t="s">
        <v>25</v>
      </c>
      <c r="E326" s="53" t="s">
        <v>225</v>
      </c>
      <c r="F326" s="53" t="s">
        <v>174</v>
      </c>
      <c r="G326" s="53">
        <v>1</v>
      </c>
      <c r="H326" s="65" t="s">
        <v>135</v>
      </c>
      <c r="I326" s="65" t="s">
        <v>135</v>
      </c>
      <c r="J326" s="65" t="s">
        <v>135</v>
      </c>
      <c r="K326" s="65" t="s">
        <v>135</v>
      </c>
      <c r="L326" s="65" t="s">
        <v>135</v>
      </c>
      <c r="M326" s="65" t="s">
        <v>135</v>
      </c>
      <c r="N326" s="65" t="s">
        <v>135</v>
      </c>
      <c r="O326" s="65" t="s">
        <v>135</v>
      </c>
      <c r="P326" s="110">
        <v>42107</v>
      </c>
      <c r="Q326" s="110">
        <v>42107</v>
      </c>
      <c r="R326" s="65" t="s">
        <v>135</v>
      </c>
      <c r="S326" s="65" t="s">
        <v>135</v>
      </c>
      <c r="T326" s="110">
        <v>42109</v>
      </c>
      <c r="U326" s="110">
        <v>42109</v>
      </c>
      <c r="V326" s="65" t="s">
        <v>135</v>
      </c>
      <c r="W326" s="65" t="s">
        <v>135</v>
      </c>
      <c r="X326" s="110">
        <v>42111</v>
      </c>
      <c r="Y326" s="110">
        <v>42111</v>
      </c>
      <c r="Z326" s="66"/>
      <c r="AA326" s="52"/>
      <c r="AB326" s="111">
        <v>2000</v>
      </c>
      <c r="AC326" s="52"/>
    </row>
    <row r="327" spans="2:29" x14ac:dyDescent="0.2">
      <c r="B327" s="61"/>
      <c r="C327" s="120" t="s">
        <v>11</v>
      </c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34"/>
      <c r="P327" s="34"/>
      <c r="Q327" s="121" t="s">
        <v>12</v>
      </c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34">
        <f>SUM(AB326:AB326)</f>
        <v>2000</v>
      </c>
      <c r="AC327" s="34">
        <v>0</v>
      </c>
    </row>
    <row r="328" spans="2:29" ht="15.75" x14ac:dyDescent="0.2">
      <c r="B328" s="61"/>
      <c r="C328" s="120"/>
      <c r="D328" s="122"/>
      <c r="E328" s="122"/>
      <c r="F328" s="123"/>
      <c r="G328" s="123"/>
      <c r="H328" s="123"/>
      <c r="I328" s="123"/>
      <c r="J328" s="123"/>
      <c r="K328" s="123"/>
      <c r="L328" s="123"/>
      <c r="M328" s="123"/>
      <c r="N328" s="123"/>
      <c r="O328" s="35"/>
      <c r="P328" s="36"/>
      <c r="Q328" s="122"/>
      <c r="R328" s="122"/>
      <c r="S328" s="123"/>
      <c r="T328" s="123"/>
      <c r="U328" s="123"/>
      <c r="V328" s="123"/>
      <c r="W328" s="123"/>
      <c r="X328" s="123"/>
      <c r="Y328" s="123"/>
      <c r="Z328" s="123"/>
      <c r="AA328" s="123"/>
      <c r="AB328" s="35"/>
      <c r="AC328" s="36"/>
    </row>
    <row r="333" spans="2:29" ht="15" x14ac:dyDescent="0.2">
      <c r="B333" s="162" t="s">
        <v>107</v>
      </c>
      <c r="C333" s="163"/>
      <c r="D333" s="163"/>
      <c r="E333" s="163"/>
      <c r="F333" s="163"/>
      <c r="G333" s="164"/>
      <c r="H333" s="168" t="s">
        <v>108</v>
      </c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9"/>
    </row>
    <row r="334" spans="2:29" ht="15" x14ac:dyDescent="0.2">
      <c r="B334" s="165"/>
      <c r="C334" s="166"/>
      <c r="D334" s="166"/>
      <c r="E334" s="166"/>
      <c r="F334" s="166"/>
      <c r="G334" s="167"/>
      <c r="H334" s="168" t="s">
        <v>109</v>
      </c>
      <c r="I334" s="168"/>
      <c r="J334" s="168"/>
      <c r="K334" s="169"/>
      <c r="L334" s="173" t="s">
        <v>110</v>
      </c>
      <c r="M334" s="168"/>
      <c r="N334" s="168"/>
      <c r="O334" s="169"/>
      <c r="P334" s="173" t="s">
        <v>9</v>
      </c>
      <c r="Q334" s="168"/>
      <c r="R334" s="168"/>
      <c r="S334" s="168"/>
      <c r="T334" s="173" t="s">
        <v>111</v>
      </c>
      <c r="U334" s="168"/>
      <c r="V334" s="168"/>
      <c r="W334" s="169"/>
      <c r="X334" s="173" t="s">
        <v>112</v>
      </c>
      <c r="Y334" s="169"/>
      <c r="Z334" s="174" t="s">
        <v>3</v>
      </c>
      <c r="AA334" s="175"/>
      <c r="AB334" s="175"/>
      <c r="AC334" s="176"/>
    </row>
    <row r="335" spans="2:29" ht="13.5" thickBot="1" x14ac:dyDescent="0.25">
      <c r="B335" s="165"/>
      <c r="C335" s="166"/>
      <c r="D335" s="166"/>
      <c r="E335" s="166"/>
      <c r="F335" s="166"/>
      <c r="G335" s="167"/>
      <c r="H335" s="180" t="s">
        <v>113</v>
      </c>
      <c r="I335" s="181"/>
      <c r="J335" s="182" t="s">
        <v>114</v>
      </c>
      <c r="K335" s="183"/>
      <c r="L335" s="184" t="s">
        <v>115</v>
      </c>
      <c r="M335" s="183"/>
      <c r="N335" s="184" t="s">
        <v>116</v>
      </c>
      <c r="O335" s="183"/>
      <c r="P335" s="184" t="s">
        <v>117</v>
      </c>
      <c r="Q335" s="183"/>
      <c r="R335" s="184" t="s">
        <v>118</v>
      </c>
      <c r="S335" s="183"/>
      <c r="T335" s="184" t="s">
        <v>119</v>
      </c>
      <c r="U335" s="183"/>
      <c r="V335" s="184" t="s">
        <v>120</v>
      </c>
      <c r="W335" s="183"/>
      <c r="X335" s="184" t="s">
        <v>121</v>
      </c>
      <c r="Y335" s="183"/>
      <c r="Z335" s="177"/>
      <c r="AA335" s="178"/>
      <c r="AB335" s="178"/>
      <c r="AC335" s="179"/>
    </row>
    <row r="336" spans="2:29" ht="48.75" thickTop="1" x14ac:dyDescent="0.2">
      <c r="B336" s="55" t="s">
        <v>122</v>
      </c>
      <c r="C336" s="56" t="s">
        <v>7</v>
      </c>
      <c r="D336" s="62" t="s">
        <v>8</v>
      </c>
      <c r="E336" s="62" t="s">
        <v>14</v>
      </c>
      <c r="F336" s="62" t="s">
        <v>123</v>
      </c>
      <c r="G336" s="115" t="s">
        <v>4</v>
      </c>
      <c r="H336" s="59" t="s">
        <v>22</v>
      </c>
      <c r="I336" s="59" t="s">
        <v>23</v>
      </c>
      <c r="J336" s="59" t="s">
        <v>22</v>
      </c>
      <c r="K336" s="59" t="s">
        <v>23</v>
      </c>
      <c r="L336" s="59" t="s">
        <v>22</v>
      </c>
      <c r="M336" s="59" t="s">
        <v>23</v>
      </c>
      <c r="N336" s="59" t="s">
        <v>22</v>
      </c>
      <c r="O336" s="59" t="s">
        <v>23</v>
      </c>
      <c r="P336" s="59" t="s">
        <v>22</v>
      </c>
      <c r="Q336" s="59" t="s">
        <v>23</v>
      </c>
      <c r="R336" s="115" t="s">
        <v>22</v>
      </c>
      <c r="S336" s="115" t="s">
        <v>23</v>
      </c>
      <c r="T336" s="115" t="s">
        <v>22</v>
      </c>
      <c r="U336" s="115" t="s">
        <v>23</v>
      </c>
      <c r="V336" s="115" t="s">
        <v>22</v>
      </c>
      <c r="W336" s="115" t="s">
        <v>23</v>
      </c>
      <c r="X336" s="115" t="s">
        <v>22</v>
      </c>
      <c r="Y336" s="115" t="s">
        <v>23</v>
      </c>
      <c r="Z336" s="62" t="s">
        <v>15</v>
      </c>
      <c r="AA336" s="62" t="s">
        <v>16</v>
      </c>
      <c r="AB336" s="115" t="s">
        <v>17</v>
      </c>
      <c r="AC336" s="62" t="s">
        <v>5</v>
      </c>
    </row>
    <row r="337" spans="2:29" x14ac:dyDescent="0.2">
      <c r="B337" s="60"/>
      <c r="C337" s="170" t="s">
        <v>124</v>
      </c>
      <c r="D337" s="136" t="s">
        <v>125</v>
      </c>
      <c r="E337" s="136" t="s">
        <v>126</v>
      </c>
      <c r="F337" s="171" t="s">
        <v>127</v>
      </c>
      <c r="G337" s="135" t="s">
        <v>128</v>
      </c>
      <c r="H337" s="54" t="s">
        <v>12</v>
      </c>
      <c r="I337" s="54" t="s">
        <v>12</v>
      </c>
      <c r="J337" s="54" t="s">
        <v>12</v>
      </c>
      <c r="K337" s="54" t="s">
        <v>12</v>
      </c>
      <c r="L337" s="54" t="s">
        <v>12</v>
      </c>
      <c r="M337" s="54" t="s">
        <v>12</v>
      </c>
      <c r="N337" s="54" t="s">
        <v>12</v>
      </c>
      <c r="O337" s="54" t="s">
        <v>12</v>
      </c>
      <c r="P337" s="54" t="s">
        <v>12</v>
      </c>
      <c r="Q337" s="54" t="s">
        <v>12</v>
      </c>
      <c r="R337" s="54" t="s">
        <v>12</v>
      </c>
      <c r="S337" s="54" t="s">
        <v>12</v>
      </c>
      <c r="T337" s="54" t="s">
        <v>12</v>
      </c>
      <c r="U337" s="54" t="s">
        <v>12</v>
      </c>
      <c r="V337" s="54" t="s">
        <v>12</v>
      </c>
      <c r="W337" s="54" t="s">
        <v>12</v>
      </c>
      <c r="X337" s="54" t="s">
        <v>12</v>
      </c>
      <c r="Y337" s="54" t="s">
        <v>12</v>
      </c>
      <c r="Z337" s="133" t="s">
        <v>129</v>
      </c>
      <c r="AA337" s="133" t="s">
        <v>129</v>
      </c>
      <c r="AB337" s="134" t="s">
        <v>130</v>
      </c>
      <c r="AC337" s="133" t="s">
        <v>129</v>
      </c>
    </row>
    <row r="338" spans="2:29" x14ac:dyDescent="0.2">
      <c r="B338" s="61"/>
      <c r="C338" s="170"/>
      <c r="D338" s="136"/>
      <c r="E338" s="136"/>
      <c r="F338" s="172"/>
      <c r="G338" s="135"/>
      <c r="H338" s="10" t="s">
        <v>129</v>
      </c>
      <c r="I338" s="10" t="s">
        <v>129</v>
      </c>
      <c r="J338" s="10" t="s">
        <v>129</v>
      </c>
      <c r="K338" s="10" t="s">
        <v>129</v>
      </c>
      <c r="L338" s="10" t="s">
        <v>129</v>
      </c>
      <c r="M338" s="10" t="s">
        <v>129</v>
      </c>
      <c r="N338" s="10" t="s">
        <v>129</v>
      </c>
      <c r="O338" s="10" t="s">
        <v>129</v>
      </c>
      <c r="P338" s="10" t="s">
        <v>129</v>
      </c>
      <c r="Q338" s="10" t="s">
        <v>129</v>
      </c>
      <c r="R338" s="10" t="s">
        <v>129</v>
      </c>
      <c r="S338" s="7" t="s">
        <v>129</v>
      </c>
      <c r="T338" s="7" t="s">
        <v>129</v>
      </c>
      <c r="U338" s="7" t="s">
        <v>129</v>
      </c>
      <c r="V338" s="7" t="s">
        <v>129</v>
      </c>
      <c r="W338" s="7" t="s">
        <v>129</v>
      </c>
      <c r="X338" s="7" t="s">
        <v>129</v>
      </c>
      <c r="Y338" s="7" t="s">
        <v>129</v>
      </c>
      <c r="Z338" s="133"/>
      <c r="AA338" s="133"/>
      <c r="AB338" s="134"/>
      <c r="AC338" s="133"/>
    </row>
    <row r="339" spans="2:29" ht="51" x14ac:dyDescent="0.2">
      <c r="B339" s="61"/>
      <c r="C339" s="114" t="s">
        <v>226</v>
      </c>
      <c r="D339" s="114" t="s">
        <v>191</v>
      </c>
      <c r="E339" s="114" t="s">
        <v>227</v>
      </c>
      <c r="F339" s="114" t="s">
        <v>174</v>
      </c>
      <c r="G339" s="53">
        <v>1</v>
      </c>
      <c r="H339" s="65" t="s">
        <v>135</v>
      </c>
      <c r="I339" s="65" t="s">
        <v>135</v>
      </c>
      <c r="J339" s="65" t="s">
        <v>135</v>
      </c>
      <c r="K339" s="65" t="s">
        <v>135</v>
      </c>
      <c r="L339" s="65" t="s">
        <v>135</v>
      </c>
      <c r="M339" s="65" t="s">
        <v>135</v>
      </c>
      <c r="N339" s="65" t="s">
        <v>135</v>
      </c>
      <c r="O339" s="65" t="s">
        <v>135</v>
      </c>
      <c r="P339" s="110">
        <v>42065</v>
      </c>
      <c r="Q339" s="110">
        <v>42065</v>
      </c>
      <c r="R339" s="65" t="s">
        <v>135</v>
      </c>
      <c r="S339" s="65" t="s">
        <v>135</v>
      </c>
      <c r="T339" s="110">
        <v>42066</v>
      </c>
      <c r="U339" s="110">
        <v>42066</v>
      </c>
      <c r="V339" s="65" t="s">
        <v>135</v>
      </c>
      <c r="W339" s="65" t="s">
        <v>135</v>
      </c>
      <c r="X339" s="110">
        <v>42069</v>
      </c>
      <c r="Y339" s="110">
        <v>42069</v>
      </c>
      <c r="Z339" s="52"/>
      <c r="AA339" s="52"/>
      <c r="AB339" s="111">
        <v>50000</v>
      </c>
      <c r="AC339" s="52"/>
    </row>
    <row r="340" spans="2:29" ht="51" x14ac:dyDescent="0.2">
      <c r="B340" s="61"/>
      <c r="C340" s="53" t="s">
        <v>226</v>
      </c>
      <c r="D340" s="53" t="s">
        <v>191</v>
      </c>
      <c r="E340" s="53" t="s">
        <v>227</v>
      </c>
      <c r="F340" s="53" t="s">
        <v>174</v>
      </c>
      <c r="G340" s="53">
        <v>2</v>
      </c>
      <c r="H340" s="65" t="s">
        <v>135</v>
      </c>
      <c r="I340" s="65" t="s">
        <v>135</v>
      </c>
      <c r="J340" s="65" t="s">
        <v>135</v>
      </c>
      <c r="K340" s="65" t="s">
        <v>135</v>
      </c>
      <c r="L340" s="65" t="s">
        <v>135</v>
      </c>
      <c r="M340" s="65" t="s">
        <v>135</v>
      </c>
      <c r="N340" s="65" t="s">
        <v>135</v>
      </c>
      <c r="O340" s="65" t="s">
        <v>135</v>
      </c>
      <c r="P340" s="110">
        <v>42163</v>
      </c>
      <c r="Q340" s="110">
        <v>42163</v>
      </c>
      <c r="R340" s="65" t="s">
        <v>135</v>
      </c>
      <c r="S340" s="65" t="s">
        <v>135</v>
      </c>
      <c r="T340" s="110">
        <v>42164</v>
      </c>
      <c r="U340" s="110">
        <v>42164</v>
      </c>
      <c r="V340" s="65" t="s">
        <v>135</v>
      </c>
      <c r="W340" s="65" t="s">
        <v>135</v>
      </c>
      <c r="X340" s="110">
        <v>42167</v>
      </c>
      <c r="Y340" s="110">
        <v>42167</v>
      </c>
      <c r="Z340" s="66"/>
      <c r="AA340" s="52"/>
      <c r="AB340" s="111">
        <v>50000</v>
      </c>
      <c r="AC340" s="52"/>
    </row>
    <row r="341" spans="2:29" x14ac:dyDescent="0.2">
      <c r="B341" s="61"/>
      <c r="C341" s="120" t="s">
        <v>11</v>
      </c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34"/>
      <c r="P341" s="34"/>
      <c r="Q341" s="121" t="s">
        <v>12</v>
      </c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34">
        <f>SUM(AB339:AB340)</f>
        <v>100000</v>
      </c>
      <c r="AC341" s="34">
        <v>0</v>
      </c>
    </row>
    <row r="342" spans="2:29" ht="15.75" x14ac:dyDescent="0.2">
      <c r="B342" s="61"/>
      <c r="C342" s="120"/>
      <c r="D342" s="122"/>
      <c r="E342" s="122"/>
      <c r="F342" s="123"/>
      <c r="G342" s="123"/>
      <c r="H342" s="123"/>
      <c r="I342" s="123"/>
      <c r="J342" s="123"/>
      <c r="K342" s="123"/>
      <c r="L342" s="123"/>
      <c r="M342" s="123"/>
      <c r="N342" s="123"/>
      <c r="O342" s="35"/>
      <c r="P342" s="36"/>
      <c r="Q342" s="122"/>
      <c r="R342" s="122"/>
      <c r="S342" s="123"/>
      <c r="T342" s="123"/>
      <c r="U342" s="123"/>
      <c r="V342" s="123"/>
      <c r="W342" s="123"/>
      <c r="X342" s="123"/>
      <c r="Y342" s="123"/>
      <c r="Z342" s="123"/>
      <c r="AA342" s="123"/>
      <c r="AB342" s="35"/>
      <c r="AC342" s="36"/>
    </row>
    <row r="347" spans="2:29" ht="15" x14ac:dyDescent="0.2">
      <c r="B347" s="162" t="s">
        <v>107</v>
      </c>
      <c r="C347" s="163"/>
      <c r="D347" s="163"/>
      <c r="E347" s="163"/>
      <c r="F347" s="163"/>
      <c r="G347" s="164"/>
      <c r="H347" s="168" t="s">
        <v>108</v>
      </c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9"/>
    </row>
    <row r="348" spans="2:29" ht="15" x14ac:dyDescent="0.2">
      <c r="B348" s="165"/>
      <c r="C348" s="166"/>
      <c r="D348" s="166"/>
      <c r="E348" s="166"/>
      <c r="F348" s="166"/>
      <c r="G348" s="167"/>
      <c r="H348" s="168" t="s">
        <v>109</v>
      </c>
      <c r="I348" s="168"/>
      <c r="J348" s="168"/>
      <c r="K348" s="169"/>
      <c r="L348" s="173" t="s">
        <v>110</v>
      </c>
      <c r="M348" s="168"/>
      <c r="N348" s="168"/>
      <c r="O348" s="169"/>
      <c r="P348" s="173" t="s">
        <v>9</v>
      </c>
      <c r="Q348" s="168"/>
      <c r="R348" s="168"/>
      <c r="S348" s="168"/>
      <c r="T348" s="173" t="s">
        <v>111</v>
      </c>
      <c r="U348" s="168"/>
      <c r="V348" s="168"/>
      <c r="W348" s="169"/>
      <c r="X348" s="173" t="s">
        <v>112</v>
      </c>
      <c r="Y348" s="169"/>
      <c r="Z348" s="174" t="s">
        <v>3</v>
      </c>
      <c r="AA348" s="175"/>
      <c r="AB348" s="175"/>
      <c r="AC348" s="176"/>
    </row>
    <row r="349" spans="2:29" ht="13.5" thickBot="1" x14ac:dyDescent="0.25">
      <c r="B349" s="165"/>
      <c r="C349" s="166"/>
      <c r="D349" s="166"/>
      <c r="E349" s="166"/>
      <c r="F349" s="166"/>
      <c r="G349" s="167"/>
      <c r="H349" s="180" t="s">
        <v>113</v>
      </c>
      <c r="I349" s="181"/>
      <c r="J349" s="182" t="s">
        <v>114</v>
      </c>
      <c r="K349" s="183"/>
      <c r="L349" s="184" t="s">
        <v>115</v>
      </c>
      <c r="M349" s="183"/>
      <c r="N349" s="184" t="s">
        <v>116</v>
      </c>
      <c r="O349" s="183"/>
      <c r="P349" s="184" t="s">
        <v>117</v>
      </c>
      <c r="Q349" s="183"/>
      <c r="R349" s="184" t="s">
        <v>118</v>
      </c>
      <c r="S349" s="183"/>
      <c r="T349" s="184" t="s">
        <v>119</v>
      </c>
      <c r="U349" s="183"/>
      <c r="V349" s="184" t="s">
        <v>120</v>
      </c>
      <c r="W349" s="183"/>
      <c r="X349" s="184" t="s">
        <v>121</v>
      </c>
      <c r="Y349" s="183"/>
      <c r="Z349" s="177"/>
      <c r="AA349" s="178"/>
      <c r="AB349" s="178"/>
      <c r="AC349" s="179"/>
    </row>
    <row r="350" spans="2:29" ht="48.75" thickTop="1" x14ac:dyDescent="0.2">
      <c r="B350" s="55" t="s">
        <v>122</v>
      </c>
      <c r="C350" s="56" t="s">
        <v>7</v>
      </c>
      <c r="D350" s="62" t="s">
        <v>8</v>
      </c>
      <c r="E350" s="62" t="s">
        <v>14</v>
      </c>
      <c r="F350" s="62" t="s">
        <v>123</v>
      </c>
      <c r="G350" s="115" t="s">
        <v>4</v>
      </c>
      <c r="H350" s="59" t="s">
        <v>22</v>
      </c>
      <c r="I350" s="59" t="s">
        <v>23</v>
      </c>
      <c r="J350" s="59" t="s">
        <v>22</v>
      </c>
      <c r="K350" s="59" t="s">
        <v>23</v>
      </c>
      <c r="L350" s="59" t="s">
        <v>22</v>
      </c>
      <c r="M350" s="59" t="s">
        <v>23</v>
      </c>
      <c r="N350" s="59" t="s">
        <v>22</v>
      </c>
      <c r="O350" s="59" t="s">
        <v>23</v>
      </c>
      <c r="P350" s="59" t="s">
        <v>22</v>
      </c>
      <c r="Q350" s="59" t="s">
        <v>23</v>
      </c>
      <c r="R350" s="115" t="s">
        <v>22</v>
      </c>
      <c r="S350" s="115" t="s">
        <v>23</v>
      </c>
      <c r="T350" s="115" t="s">
        <v>22</v>
      </c>
      <c r="U350" s="115" t="s">
        <v>23</v>
      </c>
      <c r="V350" s="115" t="s">
        <v>22</v>
      </c>
      <c r="W350" s="115" t="s">
        <v>23</v>
      </c>
      <c r="X350" s="115" t="s">
        <v>22</v>
      </c>
      <c r="Y350" s="115" t="s">
        <v>23</v>
      </c>
      <c r="Z350" s="62" t="s">
        <v>15</v>
      </c>
      <c r="AA350" s="62" t="s">
        <v>16</v>
      </c>
      <c r="AB350" s="115" t="s">
        <v>17</v>
      </c>
      <c r="AC350" s="62" t="s">
        <v>5</v>
      </c>
    </row>
    <row r="351" spans="2:29" x14ac:dyDescent="0.2">
      <c r="B351" s="60"/>
      <c r="C351" s="170" t="s">
        <v>124</v>
      </c>
      <c r="D351" s="136" t="s">
        <v>125</v>
      </c>
      <c r="E351" s="136" t="s">
        <v>126</v>
      </c>
      <c r="F351" s="171" t="s">
        <v>127</v>
      </c>
      <c r="G351" s="135" t="s">
        <v>128</v>
      </c>
      <c r="H351" s="54" t="s">
        <v>12</v>
      </c>
      <c r="I351" s="54" t="s">
        <v>12</v>
      </c>
      <c r="J351" s="54" t="s">
        <v>12</v>
      </c>
      <c r="K351" s="54" t="s">
        <v>12</v>
      </c>
      <c r="L351" s="54" t="s">
        <v>12</v>
      </c>
      <c r="M351" s="54" t="s">
        <v>12</v>
      </c>
      <c r="N351" s="54" t="s">
        <v>12</v>
      </c>
      <c r="O351" s="54" t="s">
        <v>12</v>
      </c>
      <c r="P351" s="54" t="s">
        <v>12</v>
      </c>
      <c r="Q351" s="54" t="s">
        <v>12</v>
      </c>
      <c r="R351" s="54" t="s">
        <v>12</v>
      </c>
      <c r="S351" s="54" t="s">
        <v>12</v>
      </c>
      <c r="T351" s="54" t="s">
        <v>12</v>
      </c>
      <c r="U351" s="54" t="s">
        <v>12</v>
      </c>
      <c r="V351" s="54" t="s">
        <v>12</v>
      </c>
      <c r="W351" s="54" t="s">
        <v>12</v>
      </c>
      <c r="X351" s="54" t="s">
        <v>12</v>
      </c>
      <c r="Y351" s="54" t="s">
        <v>12</v>
      </c>
      <c r="Z351" s="133" t="s">
        <v>129</v>
      </c>
      <c r="AA351" s="133" t="s">
        <v>129</v>
      </c>
      <c r="AB351" s="134" t="s">
        <v>130</v>
      </c>
      <c r="AC351" s="133" t="s">
        <v>129</v>
      </c>
    </row>
    <row r="352" spans="2:29" x14ac:dyDescent="0.2">
      <c r="B352" s="61"/>
      <c r="C352" s="170"/>
      <c r="D352" s="136"/>
      <c r="E352" s="136"/>
      <c r="F352" s="172"/>
      <c r="G352" s="135"/>
      <c r="H352" s="10" t="s">
        <v>129</v>
      </c>
      <c r="I352" s="10" t="s">
        <v>129</v>
      </c>
      <c r="J352" s="10" t="s">
        <v>129</v>
      </c>
      <c r="K352" s="10" t="s">
        <v>129</v>
      </c>
      <c r="L352" s="10" t="s">
        <v>129</v>
      </c>
      <c r="M352" s="10" t="s">
        <v>129</v>
      </c>
      <c r="N352" s="10" t="s">
        <v>129</v>
      </c>
      <c r="O352" s="10" t="s">
        <v>129</v>
      </c>
      <c r="P352" s="10" t="s">
        <v>129</v>
      </c>
      <c r="Q352" s="10" t="s">
        <v>129</v>
      </c>
      <c r="R352" s="10" t="s">
        <v>129</v>
      </c>
      <c r="S352" s="7" t="s">
        <v>129</v>
      </c>
      <c r="T352" s="7" t="s">
        <v>129</v>
      </c>
      <c r="U352" s="7" t="s">
        <v>129</v>
      </c>
      <c r="V352" s="7" t="s">
        <v>129</v>
      </c>
      <c r="W352" s="7" t="s">
        <v>129</v>
      </c>
      <c r="X352" s="7" t="s">
        <v>129</v>
      </c>
      <c r="Y352" s="7" t="s">
        <v>129</v>
      </c>
      <c r="Z352" s="133"/>
      <c r="AA352" s="133"/>
      <c r="AB352" s="134"/>
      <c r="AC352" s="133"/>
    </row>
    <row r="353" spans="2:29" ht="51" x14ac:dyDescent="0.2">
      <c r="B353" s="61"/>
      <c r="C353" s="114" t="s">
        <v>228</v>
      </c>
      <c r="D353" s="114" t="s">
        <v>191</v>
      </c>
      <c r="E353" s="114" t="s">
        <v>229</v>
      </c>
      <c r="F353" s="114" t="s">
        <v>174</v>
      </c>
      <c r="G353" s="53">
        <v>1</v>
      </c>
      <c r="H353" s="65" t="s">
        <v>135</v>
      </c>
      <c r="I353" s="65" t="s">
        <v>135</v>
      </c>
      <c r="J353" s="65" t="s">
        <v>135</v>
      </c>
      <c r="K353" s="65" t="s">
        <v>135</v>
      </c>
      <c r="L353" s="65" t="s">
        <v>135</v>
      </c>
      <c r="M353" s="65" t="s">
        <v>135</v>
      </c>
      <c r="N353" s="65" t="s">
        <v>135</v>
      </c>
      <c r="O353" s="65" t="s">
        <v>135</v>
      </c>
      <c r="P353" s="110">
        <v>42065</v>
      </c>
      <c r="Q353" s="110">
        <v>42065</v>
      </c>
      <c r="R353" s="65" t="s">
        <v>135</v>
      </c>
      <c r="S353" s="65" t="s">
        <v>135</v>
      </c>
      <c r="T353" s="110">
        <v>42066</v>
      </c>
      <c r="U353" s="110">
        <v>42066</v>
      </c>
      <c r="V353" s="65" t="s">
        <v>135</v>
      </c>
      <c r="W353" s="65" t="s">
        <v>135</v>
      </c>
      <c r="X353" s="110">
        <v>42069</v>
      </c>
      <c r="Y353" s="110">
        <v>42069</v>
      </c>
      <c r="Z353" s="52"/>
      <c r="AA353" s="52"/>
      <c r="AB353" s="111">
        <v>90000</v>
      </c>
      <c r="AC353" s="52"/>
    </row>
    <row r="354" spans="2:29" ht="51" x14ac:dyDescent="0.2">
      <c r="B354" s="61"/>
      <c r="C354" s="114" t="s">
        <v>228</v>
      </c>
      <c r="D354" s="53" t="s">
        <v>191</v>
      </c>
      <c r="E354" s="53" t="s">
        <v>229</v>
      </c>
      <c r="F354" s="53" t="s">
        <v>174</v>
      </c>
      <c r="G354" s="53">
        <v>2</v>
      </c>
      <c r="H354" s="65" t="s">
        <v>135</v>
      </c>
      <c r="I354" s="65" t="s">
        <v>135</v>
      </c>
      <c r="J354" s="65" t="s">
        <v>135</v>
      </c>
      <c r="K354" s="65" t="s">
        <v>135</v>
      </c>
      <c r="L354" s="65" t="s">
        <v>135</v>
      </c>
      <c r="M354" s="65" t="s">
        <v>135</v>
      </c>
      <c r="N354" s="65" t="s">
        <v>135</v>
      </c>
      <c r="O354" s="65" t="s">
        <v>135</v>
      </c>
      <c r="P354" s="110">
        <v>42170</v>
      </c>
      <c r="Q354" s="110">
        <v>42170</v>
      </c>
      <c r="R354" s="65" t="s">
        <v>135</v>
      </c>
      <c r="S354" s="65" t="s">
        <v>135</v>
      </c>
      <c r="T354" s="110">
        <v>42171</v>
      </c>
      <c r="U354" s="110">
        <v>42171</v>
      </c>
      <c r="V354" s="65" t="s">
        <v>135</v>
      </c>
      <c r="W354" s="65" t="s">
        <v>135</v>
      </c>
      <c r="X354" s="110">
        <v>42174</v>
      </c>
      <c r="Y354" s="110">
        <v>42174</v>
      </c>
      <c r="Z354" s="66"/>
      <c r="AA354" s="52"/>
      <c r="AB354" s="111">
        <v>90000</v>
      </c>
      <c r="AC354" s="52"/>
    </row>
    <row r="355" spans="2:29" x14ac:dyDescent="0.2">
      <c r="B355" s="61"/>
      <c r="C355" s="120" t="s">
        <v>11</v>
      </c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34"/>
      <c r="P355" s="34"/>
      <c r="Q355" s="121" t="s">
        <v>12</v>
      </c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34">
        <f>SUM(AB353:AB354)</f>
        <v>180000</v>
      </c>
      <c r="AC355" s="34">
        <v>0</v>
      </c>
    </row>
    <row r="356" spans="2:29" ht="15.75" x14ac:dyDescent="0.2">
      <c r="B356" s="61"/>
      <c r="C356" s="120"/>
      <c r="D356" s="122"/>
      <c r="E356" s="122"/>
      <c r="F356" s="123"/>
      <c r="G356" s="123"/>
      <c r="H356" s="123"/>
      <c r="I356" s="123"/>
      <c r="J356" s="123"/>
      <c r="K356" s="123"/>
      <c r="L356" s="123"/>
      <c r="M356" s="123"/>
      <c r="N356" s="123"/>
      <c r="O356" s="35"/>
      <c r="P356" s="36"/>
      <c r="Q356" s="122"/>
      <c r="R356" s="122"/>
      <c r="S356" s="123"/>
      <c r="T356" s="123"/>
      <c r="U356" s="123"/>
      <c r="V356" s="123"/>
      <c r="W356" s="123"/>
      <c r="X356" s="123"/>
      <c r="Y356" s="123"/>
      <c r="Z356" s="123"/>
      <c r="AA356" s="123"/>
      <c r="AB356" s="35"/>
      <c r="AC356" s="36"/>
    </row>
    <row r="357" spans="2:29" ht="15.75" x14ac:dyDescent="0.2">
      <c r="B357" s="3"/>
      <c r="C357" s="201"/>
      <c r="D357" s="202"/>
      <c r="E357" s="202"/>
      <c r="F357" s="203"/>
      <c r="G357" s="203"/>
      <c r="H357" s="203"/>
      <c r="I357" s="203"/>
      <c r="J357" s="203"/>
      <c r="K357" s="203"/>
      <c r="L357" s="203"/>
      <c r="M357" s="203"/>
      <c r="N357" s="203"/>
      <c r="O357" s="204"/>
      <c r="P357" s="205"/>
      <c r="Q357" s="202"/>
      <c r="R357" s="202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4"/>
      <c r="AC357" s="205"/>
    </row>
    <row r="360" spans="2:29" ht="15" x14ac:dyDescent="0.2">
      <c r="B360" s="162" t="s">
        <v>107</v>
      </c>
      <c r="C360" s="163"/>
      <c r="D360" s="163"/>
      <c r="E360" s="163"/>
      <c r="F360" s="163"/>
      <c r="G360" s="164"/>
      <c r="H360" s="168" t="s">
        <v>108</v>
      </c>
      <c r="I360" s="168"/>
      <c r="J360" s="168"/>
      <c r="K360" s="168"/>
      <c r="L360" s="168"/>
      <c r="M360" s="168"/>
      <c r="N360" s="168"/>
      <c r="O360" s="168"/>
      <c r="P360" s="168"/>
      <c r="Q360" s="168"/>
      <c r="R360" s="168"/>
      <c r="S360" s="168"/>
      <c r="T360" s="168"/>
      <c r="U360" s="168"/>
      <c r="V360" s="168"/>
      <c r="W360" s="168"/>
      <c r="X360" s="168"/>
      <c r="Y360" s="168"/>
      <c r="Z360" s="168"/>
      <c r="AA360" s="168"/>
      <c r="AB360" s="168"/>
      <c r="AC360" s="169"/>
    </row>
    <row r="361" spans="2:29" ht="15" x14ac:dyDescent="0.2">
      <c r="B361" s="165"/>
      <c r="C361" s="166"/>
      <c r="D361" s="166"/>
      <c r="E361" s="166"/>
      <c r="F361" s="166"/>
      <c r="G361" s="167"/>
      <c r="H361" s="168" t="s">
        <v>109</v>
      </c>
      <c r="I361" s="168"/>
      <c r="J361" s="168"/>
      <c r="K361" s="169"/>
      <c r="L361" s="173" t="s">
        <v>110</v>
      </c>
      <c r="M361" s="168"/>
      <c r="N361" s="168"/>
      <c r="O361" s="169"/>
      <c r="P361" s="173" t="s">
        <v>9</v>
      </c>
      <c r="Q361" s="168"/>
      <c r="R361" s="168"/>
      <c r="S361" s="168"/>
      <c r="T361" s="173" t="s">
        <v>111</v>
      </c>
      <c r="U361" s="168"/>
      <c r="V361" s="168"/>
      <c r="W361" s="169"/>
      <c r="X361" s="173" t="s">
        <v>112</v>
      </c>
      <c r="Y361" s="169"/>
      <c r="Z361" s="174" t="s">
        <v>3</v>
      </c>
      <c r="AA361" s="175"/>
      <c r="AB361" s="175"/>
      <c r="AC361" s="176"/>
    </row>
    <row r="362" spans="2:29" ht="13.5" thickBot="1" x14ac:dyDescent="0.25">
      <c r="B362" s="165"/>
      <c r="C362" s="166"/>
      <c r="D362" s="166"/>
      <c r="E362" s="166"/>
      <c r="F362" s="166"/>
      <c r="G362" s="167"/>
      <c r="H362" s="180" t="s">
        <v>113</v>
      </c>
      <c r="I362" s="181"/>
      <c r="J362" s="182" t="s">
        <v>114</v>
      </c>
      <c r="K362" s="183"/>
      <c r="L362" s="184" t="s">
        <v>115</v>
      </c>
      <c r="M362" s="183"/>
      <c r="N362" s="184" t="s">
        <v>116</v>
      </c>
      <c r="O362" s="183"/>
      <c r="P362" s="184" t="s">
        <v>117</v>
      </c>
      <c r="Q362" s="183"/>
      <c r="R362" s="184" t="s">
        <v>118</v>
      </c>
      <c r="S362" s="183"/>
      <c r="T362" s="184" t="s">
        <v>119</v>
      </c>
      <c r="U362" s="183"/>
      <c r="V362" s="184" t="s">
        <v>120</v>
      </c>
      <c r="W362" s="183"/>
      <c r="X362" s="184" t="s">
        <v>121</v>
      </c>
      <c r="Y362" s="183"/>
      <c r="Z362" s="177"/>
      <c r="AA362" s="178"/>
      <c r="AB362" s="178"/>
      <c r="AC362" s="179"/>
    </row>
    <row r="363" spans="2:29" ht="48.75" thickTop="1" x14ac:dyDescent="0.2">
      <c r="B363" s="55" t="s">
        <v>122</v>
      </c>
      <c r="C363" s="56" t="s">
        <v>7</v>
      </c>
      <c r="D363" s="62" t="s">
        <v>8</v>
      </c>
      <c r="E363" s="62" t="s">
        <v>14</v>
      </c>
      <c r="F363" s="62" t="s">
        <v>123</v>
      </c>
      <c r="G363" s="115" t="s">
        <v>4</v>
      </c>
      <c r="H363" s="59" t="s">
        <v>22</v>
      </c>
      <c r="I363" s="59" t="s">
        <v>23</v>
      </c>
      <c r="J363" s="59" t="s">
        <v>22</v>
      </c>
      <c r="K363" s="59" t="s">
        <v>23</v>
      </c>
      <c r="L363" s="59" t="s">
        <v>22</v>
      </c>
      <c r="M363" s="59" t="s">
        <v>23</v>
      </c>
      <c r="N363" s="59" t="s">
        <v>22</v>
      </c>
      <c r="O363" s="59" t="s">
        <v>23</v>
      </c>
      <c r="P363" s="59" t="s">
        <v>22</v>
      </c>
      <c r="Q363" s="59" t="s">
        <v>23</v>
      </c>
      <c r="R363" s="115" t="s">
        <v>22</v>
      </c>
      <c r="S363" s="115" t="s">
        <v>23</v>
      </c>
      <c r="T363" s="115" t="s">
        <v>22</v>
      </c>
      <c r="U363" s="115" t="s">
        <v>23</v>
      </c>
      <c r="V363" s="115" t="s">
        <v>22</v>
      </c>
      <c r="W363" s="115" t="s">
        <v>23</v>
      </c>
      <c r="X363" s="115" t="s">
        <v>22</v>
      </c>
      <c r="Y363" s="115" t="s">
        <v>23</v>
      </c>
      <c r="Z363" s="62" t="s">
        <v>15</v>
      </c>
      <c r="AA363" s="62" t="s">
        <v>16</v>
      </c>
      <c r="AB363" s="115" t="s">
        <v>17</v>
      </c>
      <c r="AC363" s="62" t="s">
        <v>5</v>
      </c>
    </row>
    <row r="364" spans="2:29" x14ac:dyDescent="0.2">
      <c r="B364" s="60"/>
      <c r="C364" s="170" t="s">
        <v>124</v>
      </c>
      <c r="D364" s="136" t="s">
        <v>125</v>
      </c>
      <c r="E364" s="136" t="s">
        <v>126</v>
      </c>
      <c r="F364" s="171" t="s">
        <v>127</v>
      </c>
      <c r="G364" s="135" t="s">
        <v>128</v>
      </c>
      <c r="H364" s="54" t="s">
        <v>12</v>
      </c>
      <c r="I364" s="54" t="s">
        <v>12</v>
      </c>
      <c r="J364" s="54" t="s">
        <v>12</v>
      </c>
      <c r="K364" s="54" t="s">
        <v>12</v>
      </c>
      <c r="L364" s="54" t="s">
        <v>12</v>
      </c>
      <c r="M364" s="54" t="s">
        <v>12</v>
      </c>
      <c r="N364" s="54" t="s">
        <v>12</v>
      </c>
      <c r="O364" s="54" t="s">
        <v>12</v>
      </c>
      <c r="P364" s="54" t="s">
        <v>12</v>
      </c>
      <c r="Q364" s="54" t="s">
        <v>12</v>
      </c>
      <c r="R364" s="54" t="s">
        <v>12</v>
      </c>
      <c r="S364" s="54" t="s">
        <v>12</v>
      </c>
      <c r="T364" s="54" t="s">
        <v>12</v>
      </c>
      <c r="U364" s="54" t="s">
        <v>12</v>
      </c>
      <c r="V364" s="54" t="s">
        <v>12</v>
      </c>
      <c r="W364" s="54" t="s">
        <v>12</v>
      </c>
      <c r="X364" s="54" t="s">
        <v>12</v>
      </c>
      <c r="Y364" s="54" t="s">
        <v>12</v>
      </c>
      <c r="Z364" s="133" t="s">
        <v>129</v>
      </c>
      <c r="AA364" s="133" t="s">
        <v>129</v>
      </c>
      <c r="AB364" s="134" t="s">
        <v>130</v>
      </c>
      <c r="AC364" s="133" t="s">
        <v>129</v>
      </c>
    </row>
    <row r="365" spans="2:29" x14ac:dyDescent="0.2">
      <c r="B365" s="61"/>
      <c r="C365" s="170"/>
      <c r="D365" s="136"/>
      <c r="E365" s="136"/>
      <c r="F365" s="172"/>
      <c r="G365" s="135"/>
      <c r="H365" s="10" t="s">
        <v>129</v>
      </c>
      <c r="I365" s="10" t="s">
        <v>129</v>
      </c>
      <c r="J365" s="10" t="s">
        <v>129</v>
      </c>
      <c r="K365" s="10" t="s">
        <v>129</v>
      </c>
      <c r="L365" s="10" t="s">
        <v>129</v>
      </c>
      <c r="M365" s="10" t="s">
        <v>129</v>
      </c>
      <c r="N365" s="10" t="s">
        <v>129</v>
      </c>
      <c r="O365" s="10" t="s">
        <v>129</v>
      </c>
      <c r="P365" s="10" t="s">
        <v>129</v>
      </c>
      <c r="Q365" s="10" t="s">
        <v>129</v>
      </c>
      <c r="R365" s="10" t="s">
        <v>129</v>
      </c>
      <c r="S365" s="7" t="s">
        <v>129</v>
      </c>
      <c r="T365" s="7" t="s">
        <v>129</v>
      </c>
      <c r="U365" s="7" t="s">
        <v>129</v>
      </c>
      <c r="V365" s="7" t="s">
        <v>129</v>
      </c>
      <c r="W365" s="7" t="s">
        <v>129</v>
      </c>
      <c r="X365" s="7" t="s">
        <v>129</v>
      </c>
      <c r="Y365" s="7" t="s">
        <v>129</v>
      </c>
      <c r="Z365" s="133"/>
      <c r="AA365" s="133"/>
      <c r="AB365" s="134"/>
      <c r="AC365" s="133"/>
    </row>
    <row r="366" spans="2:29" ht="51" x14ac:dyDescent="0.2">
      <c r="B366" s="61"/>
      <c r="C366" s="114" t="s">
        <v>230</v>
      </c>
      <c r="D366" s="114" t="s">
        <v>191</v>
      </c>
      <c r="E366" s="114" t="s">
        <v>231</v>
      </c>
      <c r="F366" s="114" t="s">
        <v>174</v>
      </c>
      <c r="G366" s="114">
        <v>1</v>
      </c>
      <c r="H366" s="65" t="s">
        <v>135</v>
      </c>
      <c r="I366" s="65" t="s">
        <v>135</v>
      </c>
      <c r="J366" s="65" t="s">
        <v>135</v>
      </c>
      <c r="K366" s="65" t="s">
        <v>135</v>
      </c>
      <c r="L366" s="65" t="s">
        <v>135</v>
      </c>
      <c r="M366" s="65" t="s">
        <v>135</v>
      </c>
      <c r="N366" s="65" t="s">
        <v>135</v>
      </c>
      <c r="O366" s="65" t="s">
        <v>135</v>
      </c>
      <c r="P366" s="117">
        <v>42037</v>
      </c>
      <c r="Q366" s="117">
        <v>42037</v>
      </c>
      <c r="R366" s="65" t="s">
        <v>135</v>
      </c>
      <c r="S366" s="65" t="s">
        <v>135</v>
      </c>
      <c r="T366" s="117">
        <v>42038</v>
      </c>
      <c r="U366" s="117">
        <v>42038</v>
      </c>
      <c r="V366" s="65" t="s">
        <v>135</v>
      </c>
      <c r="W366" s="65" t="s">
        <v>135</v>
      </c>
      <c r="X366" s="117">
        <v>42041</v>
      </c>
      <c r="Y366" s="117">
        <v>42041</v>
      </c>
      <c r="Z366" s="52"/>
      <c r="AA366" s="52"/>
      <c r="AB366" s="118">
        <v>20000</v>
      </c>
      <c r="AC366" s="52"/>
    </row>
    <row r="367" spans="2:29" ht="51" x14ac:dyDescent="0.2">
      <c r="B367" s="61"/>
      <c r="C367" s="53" t="s">
        <v>230</v>
      </c>
      <c r="D367" s="53" t="s">
        <v>191</v>
      </c>
      <c r="E367" s="53" t="s">
        <v>231</v>
      </c>
      <c r="F367" s="53" t="s">
        <v>174</v>
      </c>
      <c r="G367" s="53">
        <v>2</v>
      </c>
      <c r="H367" s="65" t="s">
        <v>135</v>
      </c>
      <c r="I367" s="65" t="s">
        <v>135</v>
      </c>
      <c r="J367" s="65" t="s">
        <v>135</v>
      </c>
      <c r="K367" s="65" t="s">
        <v>135</v>
      </c>
      <c r="L367" s="65" t="s">
        <v>135</v>
      </c>
      <c r="M367" s="65" t="s">
        <v>135</v>
      </c>
      <c r="N367" s="65" t="s">
        <v>135</v>
      </c>
      <c r="O367" s="65" t="s">
        <v>135</v>
      </c>
      <c r="P367" s="110">
        <v>42128</v>
      </c>
      <c r="Q367" s="110">
        <v>42128</v>
      </c>
      <c r="R367" s="65" t="s">
        <v>135</v>
      </c>
      <c r="S367" s="65" t="s">
        <v>135</v>
      </c>
      <c r="T367" s="110">
        <v>42129</v>
      </c>
      <c r="U367" s="110">
        <v>42129</v>
      </c>
      <c r="V367" s="65" t="s">
        <v>135</v>
      </c>
      <c r="W367" s="65" t="s">
        <v>135</v>
      </c>
      <c r="X367" s="110">
        <v>42132</v>
      </c>
      <c r="Y367" s="110">
        <v>42132</v>
      </c>
      <c r="Z367" s="66"/>
      <c r="AA367" s="52"/>
      <c r="AB367" s="119">
        <v>15000</v>
      </c>
      <c r="AC367" s="52"/>
    </row>
    <row r="368" spans="2:29" x14ac:dyDescent="0.2">
      <c r="B368" s="61"/>
      <c r="C368" s="120" t="s">
        <v>11</v>
      </c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34"/>
      <c r="P368" s="34"/>
      <c r="Q368" s="121" t="s">
        <v>12</v>
      </c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34">
        <f>SUM(AB366:AB367)</f>
        <v>35000</v>
      </c>
      <c r="AC368" s="34">
        <v>0</v>
      </c>
    </row>
    <row r="369" spans="2:31" ht="15.75" x14ac:dyDescent="0.2">
      <c r="B369" s="61"/>
      <c r="C369" s="120"/>
      <c r="D369" s="122"/>
      <c r="E369" s="122"/>
      <c r="F369" s="123"/>
      <c r="G369" s="123"/>
      <c r="H369" s="123"/>
      <c r="I369" s="123"/>
      <c r="J369" s="123"/>
      <c r="K369" s="123"/>
      <c r="L369" s="123"/>
      <c r="M369" s="123"/>
      <c r="N369" s="123"/>
      <c r="O369" s="35"/>
      <c r="P369" s="36"/>
      <c r="Q369" s="122"/>
      <c r="R369" s="122"/>
      <c r="S369" s="123"/>
      <c r="T369" s="123"/>
      <c r="U369" s="123"/>
      <c r="V369" s="123"/>
      <c r="W369" s="123"/>
      <c r="X369" s="123"/>
      <c r="Y369" s="123"/>
      <c r="Z369" s="123"/>
      <c r="AA369" s="123"/>
      <c r="AB369" s="35"/>
      <c r="AC369" s="36"/>
    </row>
    <row r="372" spans="2:31" ht="15" x14ac:dyDescent="0.2">
      <c r="B372" s="162" t="s">
        <v>107</v>
      </c>
      <c r="C372" s="163"/>
      <c r="D372" s="163"/>
      <c r="E372" s="163"/>
      <c r="F372" s="163"/>
      <c r="G372" s="164"/>
      <c r="H372" s="168" t="s">
        <v>108</v>
      </c>
      <c r="I372" s="168"/>
      <c r="J372" s="168"/>
      <c r="K372" s="168"/>
      <c r="L372" s="168"/>
      <c r="M372" s="168"/>
      <c r="N372" s="168"/>
      <c r="O372" s="168"/>
      <c r="P372" s="168"/>
      <c r="Q372" s="168"/>
      <c r="R372" s="168"/>
      <c r="S372" s="168"/>
      <c r="T372" s="168"/>
      <c r="U372" s="168"/>
      <c r="V372" s="168"/>
      <c r="W372" s="168"/>
      <c r="X372" s="168"/>
      <c r="Y372" s="168"/>
      <c r="Z372" s="168"/>
      <c r="AA372" s="168"/>
      <c r="AB372" s="168"/>
      <c r="AC372" s="169"/>
    </row>
    <row r="373" spans="2:31" ht="15" x14ac:dyDescent="0.2">
      <c r="B373" s="165"/>
      <c r="C373" s="166"/>
      <c r="D373" s="166"/>
      <c r="E373" s="166"/>
      <c r="F373" s="166"/>
      <c r="G373" s="167"/>
      <c r="H373" s="168" t="s">
        <v>109</v>
      </c>
      <c r="I373" s="168"/>
      <c r="J373" s="168"/>
      <c r="K373" s="169"/>
      <c r="L373" s="173" t="s">
        <v>110</v>
      </c>
      <c r="M373" s="168"/>
      <c r="N373" s="168"/>
      <c r="O373" s="169"/>
      <c r="P373" s="173" t="s">
        <v>9</v>
      </c>
      <c r="Q373" s="168"/>
      <c r="R373" s="168"/>
      <c r="S373" s="168"/>
      <c r="T373" s="173" t="s">
        <v>111</v>
      </c>
      <c r="U373" s="168"/>
      <c r="V373" s="168"/>
      <c r="W373" s="169"/>
      <c r="X373" s="173" t="s">
        <v>112</v>
      </c>
      <c r="Y373" s="169"/>
      <c r="Z373" s="174" t="s">
        <v>3</v>
      </c>
      <c r="AA373" s="175"/>
      <c r="AB373" s="175"/>
      <c r="AC373" s="176"/>
    </row>
    <row r="374" spans="2:31" ht="13.5" thickBot="1" x14ac:dyDescent="0.25">
      <c r="B374" s="165"/>
      <c r="C374" s="166"/>
      <c r="D374" s="166"/>
      <c r="E374" s="166"/>
      <c r="F374" s="166"/>
      <c r="G374" s="167"/>
      <c r="H374" s="180" t="s">
        <v>113</v>
      </c>
      <c r="I374" s="181"/>
      <c r="J374" s="182" t="s">
        <v>114</v>
      </c>
      <c r="K374" s="183"/>
      <c r="L374" s="184" t="s">
        <v>115</v>
      </c>
      <c r="M374" s="183"/>
      <c r="N374" s="184" t="s">
        <v>116</v>
      </c>
      <c r="O374" s="183"/>
      <c r="P374" s="184" t="s">
        <v>117</v>
      </c>
      <c r="Q374" s="183"/>
      <c r="R374" s="184" t="s">
        <v>118</v>
      </c>
      <c r="S374" s="183"/>
      <c r="T374" s="184" t="s">
        <v>119</v>
      </c>
      <c r="U374" s="183"/>
      <c r="V374" s="184" t="s">
        <v>120</v>
      </c>
      <c r="W374" s="183"/>
      <c r="X374" s="184" t="s">
        <v>121</v>
      </c>
      <c r="Y374" s="183"/>
      <c r="Z374" s="177"/>
      <c r="AA374" s="178"/>
      <c r="AB374" s="178"/>
      <c r="AC374" s="179"/>
    </row>
    <row r="375" spans="2:31" ht="48.75" thickTop="1" x14ac:dyDescent="0.2">
      <c r="B375" s="55" t="s">
        <v>122</v>
      </c>
      <c r="C375" s="56" t="s">
        <v>7</v>
      </c>
      <c r="D375" s="62" t="s">
        <v>8</v>
      </c>
      <c r="E375" s="62" t="s">
        <v>14</v>
      </c>
      <c r="F375" s="62" t="s">
        <v>123</v>
      </c>
      <c r="G375" s="115" t="s">
        <v>4</v>
      </c>
      <c r="H375" s="59" t="s">
        <v>22</v>
      </c>
      <c r="I375" s="59" t="s">
        <v>23</v>
      </c>
      <c r="J375" s="59" t="s">
        <v>22</v>
      </c>
      <c r="K375" s="59" t="s">
        <v>23</v>
      </c>
      <c r="L375" s="59" t="s">
        <v>22</v>
      </c>
      <c r="M375" s="59" t="s">
        <v>23</v>
      </c>
      <c r="N375" s="59" t="s">
        <v>22</v>
      </c>
      <c r="O375" s="59" t="s">
        <v>23</v>
      </c>
      <c r="P375" s="59" t="s">
        <v>22</v>
      </c>
      <c r="Q375" s="59" t="s">
        <v>23</v>
      </c>
      <c r="R375" s="115" t="s">
        <v>22</v>
      </c>
      <c r="S375" s="115" t="s">
        <v>23</v>
      </c>
      <c r="T375" s="115" t="s">
        <v>22</v>
      </c>
      <c r="U375" s="115" t="s">
        <v>23</v>
      </c>
      <c r="V375" s="115" t="s">
        <v>22</v>
      </c>
      <c r="W375" s="115" t="s">
        <v>23</v>
      </c>
      <c r="X375" s="115" t="s">
        <v>22</v>
      </c>
      <c r="Y375" s="115" t="s">
        <v>23</v>
      </c>
      <c r="Z375" s="62" t="s">
        <v>15</v>
      </c>
      <c r="AA375" s="62" t="s">
        <v>16</v>
      </c>
      <c r="AB375" s="115" t="s">
        <v>17</v>
      </c>
      <c r="AC375" s="62" t="s">
        <v>5</v>
      </c>
    </row>
    <row r="376" spans="2:31" x14ac:dyDescent="0.2">
      <c r="B376" s="60"/>
      <c r="C376" s="170" t="s">
        <v>124</v>
      </c>
      <c r="D376" s="136" t="s">
        <v>125</v>
      </c>
      <c r="E376" s="136" t="s">
        <v>126</v>
      </c>
      <c r="F376" s="171" t="s">
        <v>127</v>
      </c>
      <c r="G376" s="135" t="s">
        <v>128</v>
      </c>
      <c r="H376" s="54" t="s">
        <v>12</v>
      </c>
      <c r="I376" s="54" t="s">
        <v>12</v>
      </c>
      <c r="J376" s="54" t="s">
        <v>12</v>
      </c>
      <c r="K376" s="54" t="s">
        <v>12</v>
      </c>
      <c r="L376" s="54" t="s">
        <v>12</v>
      </c>
      <c r="M376" s="54" t="s">
        <v>12</v>
      </c>
      <c r="N376" s="54" t="s">
        <v>12</v>
      </c>
      <c r="O376" s="54" t="s">
        <v>12</v>
      </c>
      <c r="P376" s="54" t="s">
        <v>12</v>
      </c>
      <c r="Q376" s="54" t="s">
        <v>12</v>
      </c>
      <c r="R376" s="54" t="s">
        <v>12</v>
      </c>
      <c r="S376" s="54" t="s">
        <v>12</v>
      </c>
      <c r="T376" s="54" t="s">
        <v>12</v>
      </c>
      <c r="U376" s="54" t="s">
        <v>12</v>
      </c>
      <c r="V376" s="54" t="s">
        <v>12</v>
      </c>
      <c r="W376" s="54" t="s">
        <v>12</v>
      </c>
      <c r="X376" s="54" t="s">
        <v>12</v>
      </c>
      <c r="Y376" s="54" t="s">
        <v>12</v>
      </c>
      <c r="Z376" s="133" t="s">
        <v>129</v>
      </c>
      <c r="AA376" s="133" t="s">
        <v>129</v>
      </c>
      <c r="AB376" s="134" t="s">
        <v>130</v>
      </c>
      <c r="AC376" s="133" t="s">
        <v>129</v>
      </c>
    </row>
    <row r="377" spans="2:31" x14ac:dyDescent="0.2">
      <c r="B377" s="61"/>
      <c r="C377" s="170"/>
      <c r="D377" s="136"/>
      <c r="E377" s="136"/>
      <c r="F377" s="172"/>
      <c r="G377" s="135"/>
      <c r="H377" s="10" t="s">
        <v>129</v>
      </c>
      <c r="I377" s="10" t="s">
        <v>129</v>
      </c>
      <c r="J377" s="10" t="s">
        <v>129</v>
      </c>
      <c r="K377" s="10" t="s">
        <v>129</v>
      </c>
      <c r="L377" s="10" t="s">
        <v>129</v>
      </c>
      <c r="M377" s="10" t="s">
        <v>129</v>
      </c>
      <c r="N377" s="10" t="s">
        <v>129</v>
      </c>
      <c r="O377" s="10" t="s">
        <v>129</v>
      </c>
      <c r="P377" s="10" t="s">
        <v>129</v>
      </c>
      <c r="Q377" s="10" t="s">
        <v>129</v>
      </c>
      <c r="R377" s="10" t="s">
        <v>129</v>
      </c>
      <c r="S377" s="7" t="s">
        <v>129</v>
      </c>
      <c r="T377" s="7" t="s">
        <v>129</v>
      </c>
      <c r="U377" s="7" t="s">
        <v>129</v>
      </c>
      <c r="V377" s="7" t="s">
        <v>129</v>
      </c>
      <c r="W377" s="7" t="s">
        <v>129</v>
      </c>
      <c r="X377" s="7" t="s">
        <v>129</v>
      </c>
      <c r="Y377" s="7" t="s">
        <v>129</v>
      </c>
      <c r="Z377" s="133"/>
      <c r="AA377" s="133"/>
      <c r="AB377" s="134"/>
      <c r="AC377" s="133"/>
    </row>
    <row r="378" spans="2:31" ht="51" x14ac:dyDescent="0.2">
      <c r="B378" s="61"/>
      <c r="C378" s="114" t="s">
        <v>232</v>
      </c>
      <c r="D378" s="114" t="s">
        <v>191</v>
      </c>
      <c r="E378" s="114" t="s">
        <v>233</v>
      </c>
      <c r="F378" s="114" t="s">
        <v>174</v>
      </c>
      <c r="G378" s="53">
        <v>1</v>
      </c>
      <c r="H378" s="65" t="s">
        <v>135</v>
      </c>
      <c r="I378" s="65" t="s">
        <v>135</v>
      </c>
      <c r="J378" s="65" t="s">
        <v>135</v>
      </c>
      <c r="K378" s="65" t="s">
        <v>135</v>
      </c>
      <c r="L378" s="65" t="s">
        <v>135</v>
      </c>
      <c r="M378" s="65" t="s">
        <v>135</v>
      </c>
      <c r="N378" s="65" t="s">
        <v>135</v>
      </c>
      <c r="O378" s="65" t="s">
        <v>135</v>
      </c>
      <c r="P378" s="110">
        <v>42037</v>
      </c>
      <c r="Q378" s="110">
        <v>42037</v>
      </c>
      <c r="R378" s="65" t="s">
        <v>135</v>
      </c>
      <c r="S378" s="65" t="s">
        <v>135</v>
      </c>
      <c r="T378" s="110">
        <v>42038</v>
      </c>
      <c r="U378" s="110">
        <v>42038</v>
      </c>
      <c r="V378" s="65" t="s">
        <v>135</v>
      </c>
      <c r="W378" s="65" t="s">
        <v>135</v>
      </c>
      <c r="X378" s="110">
        <v>42041</v>
      </c>
      <c r="Y378" s="110">
        <v>42041</v>
      </c>
      <c r="Z378" s="52"/>
      <c r="AA378" s="52"/>
      <c r="AB378" s="111">
        <v>21000</v>
      </c>
      <c r="AC378" s="52"/>
    </row>
    <row r="379" spans="2:31" ht="51" x14ac:dyDescent="0.2">
      <c r="B379" s="61"/>
      <c r="C379" s="114" t="s">
        <v>232</v>
      </c>
      <c r="D379" s="114" t="s">
        <v>191</v>
      </c>
      <c r="E379" s="114" t="s">
        <v>233</v>
      </c>
      <c r="F379" s="114" t="s">
        <v>174</v>
      </c>
      <c r="G379" s="53">
        <v>2</v>
      </c>
      <c r="H379" s="65" t="s">
        <v>135</v>
      </c>
      <c r="I379" s="65" t="s">
        <v>135</v>
      </c>
      <c r="J379" s="65" t="s">
        <v>135</v>
      </c>
      <c r="K379" s="65" t="s">
        <v>135</v>
      </c>
      <c r="L379" s="65" t="s">
        <v>135</v>
      </c>
      <c r="M379" s="65" t="s">
        <v>135</v>
      </c>
      <c r="N379" s="65" t="s">
        <v>135</v>
      </c>
      <c r="O379" s="65" t="s">
        <v>135</v>
      </c>
      <c r="P379" s="110">
        <v>42100</v>
      </c>
      <c r="Q379" s="110">
        <v>42100</v>
      </c>
      <c r="R379" s="65" t="s">
        <v>135</v>
      </c>
      <c r="S379" s="65" t="s">
        <v>135</v>
      </c>
      <c r="T379" s="110">
        <v>42101</v>
      </c>
      <c r="U379" s="110">
        <v>42101</v>
      </c>
      <c r="V379" s="65" t="s">
        <v>135</v>
      </c>
      <c r="W379" s="65" t="s">
        <v>135</v>
      </c>
      <c r="X379" s="110">
        <v>42104</v>
      </c>
      <c r="Y379" s="110">
        <v>42104</v>
      </c>
      <c r="Z379" s="52"/>
      <c r="AA379" s="52"/>
      <c r="AB379" s="111">
        <v>25000</v>
      </c>
      <c r="AC379" s="52"/>
    </row>
    <row r="380" spans="2:31" ht="51" x14ac:dyDescent="0.2">
      <c r="B380" s="61"/>
      <c r="C380" s="114" t="s">
        <v>232</v>
      </c>
      <c r="D380" s="114" t="s">
        <v>191</v>
      </c>
      <c r="E380" s="114" t="s">
        <v>233</v>
      </c>
      <c r="F380" s="114" t="s">
        <v>174</v>
      </c>
      <c r="G380" s="53">
        <v>3</v>
      </c>
      <c r="H380" s="65" t="s">
        <v>135</v>
      </c>
      <c r="I380" s="65" t="s">
        <v>135</v>
      </c>
      <c r="J380" s="65" t="s">
        <v>135</v>
      </c>
      <c r="K380" s="65" t="s">
        <v>135</v>
      </c>
      <c r="L380" s="65" t="s">
        <v>135</v>
      </c>
      <c r="M380" s="65" t="s">
        <v>135</v>
      </c>
      <c r="N380" s="65" t="s">
        <v>135</v>
      </c>
      <c r="O380" s="65" t="s">
        <v>135</v>
      </c>
      <c r="P380" s="110">
        <v>42135</v>
      </c>
      <c r="Q380" s="110">
        <v>42135</v>
      </c>
      <c r="R380" s="65" t="s">
        <v>135</v>
      </c>
      <c r="S380" s="65" t="s">
        <v>135</v>
      </c>
      <c r="T380" s="110">
        <v>42136</v>
      </c>
      <c r="U380" s="110">
        <v>42136</v>
      </c>
      <c r="V380" s="65" t="s">
        <v>135</v>
      </c>
      <c r="W380" s="65" t="s">
        <v>135</v>
      </c>
      <c r="X380" s="110">
        <v>42139</v>
      </c>
      <c r="Y380" s="110">
        <v>42139</v>
      </c>
      <c r="Z380" s="66"/>
      <c r="AA380" s="52"/>
      <c r="AB380" s="111">
        <v>20000</v>
      </c>
      <c r="AC380" s="52"/>
    </row>
    <row r="381" spans="2:31" x14ac:dyDescent="0.2">
      <c r="B381" s="61"/>
      <c r="C381" s="120" t="s">
        <v>11</v>
      </c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34"/>
      <c r="P381" s="34"/>
      <c r="Q381" s="121" t="s">
        <v>12</v>
      </c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34">
        <f>SUM(AB378:AB380)</f>
        <v>66000</v>
      </c>
      <c r="AC381" s="34">
        <v>0</v>
      </c>
    </row>
    <row r="382" spans="2:31" ht="15.75" x14ac:dyDescent="0.2">
      <c r="B382" s="61"/>
      <c r="C382" s="120"/>
      <c r="D382" s="122"/>
      <c r="E382" s="122"/>
      <c r="F382" s="123"/>
      <c r="G382" s="123"/>
      <c r="H382" s="123"/>
      <c r="I382" s="123"/>
      <c r="J382" s="123"/>
      <c r="K382" s="123"/>
      <c r="L382" s="123"/>
      <c r="M382" s="123"/>
      <c r="N382" s="123"/>
      <c r="O382" s="35"/>
      <c r="P382" s="36"/>
      <c r="Q382" s="122"/>
      <c r="R382" s="122"/>
      <c r="S382" s="123"/>
      <c r="T382" s="123"/>
      <c r="U382" s="123"/>
      <c r="V382" s="123"/>
      <c r="W382" s="123"/>
      <c r="X382" s="123"/>
      <c r="Y382" s="123"/>
      <c r="Z382" s="123"/>
      <c r="AA382" s="123"/>
      <c r="AB382" s="35"/>
      <c r="AC382" s="36"/>
    </row>
    <row r="383" spans="2:31" x14ac:dyDescent="0.2">
      <c r="C383" s="5"/>
      <c r="D383" s="6"/>
      <c r="E383" s="6"/>
      <c r="F383" s="6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8"/>
      <c r="S383" s="18"/>
      <c r="T383" s="18"/>
      <c r="U383" s="3"/>
      <c r="V383" s="3"/>
      <c r="W383" s="3"/>
      <c r="X383" s="19"/>
      <c r="Y383" s="3"/>
      <c r="Z383" s="3"/>
      <c r="AA383" s="21"/>
    </row>
    <row r="384" spans="2:31" ht="31.5" x14ac:dyDescent="0.25">
      <c r="C384" s="77" t="s">
        <v>13</v>
      </c>
      <c r="D384" s="78"/>
      <c r="E384" s="79">
        <v>42012</v>
      </c>
      <c r="F384" s="80"/>
      <c r="G384" s="81"/>
      <c r="H384" s="82" t="s">
        <v>147</v>
      </c>
      <c r="I384" s="154" t="s">
        <v>134</v>
      </c>
      <c r="J384" s="155"/>
      <c r="K384" s="80"/>
      <c r="L384" s="80"/>
      <c r="M384" s="83" t="s">
        <v>148</v>
      </c>
      <c r="N384" s="84"/>
      <c r="O384" s="85" t="s">
        <v>0</v>
      </c>
      <c r="P384" s="81"/>
      <c r="Q384" s="86" t="s">
        <v>149</v>
      </c>
      <c r="R384" s="78"/>
      <c r="S384" s="87"/>
      <c r="T384" s="88"/>
      <c r="U384" s="89" t="s">
        <v>20</v>
      </c>
      <c r="V384" s="84"/>
      <c r="W384" s="84"/>
      <c r="X384" s="90" t="s">
        <v>0</v>
      </c>
      <c r="Y384" s="88"/>
      <c r="Z384" s="156" t="s">
        <v>150</v>
      </c>
      <c r="AA384" s="157"/>
      <c r="AB384" s="154"/>
      <c r="AC384" s="155"/>
      <c r="AE384" s="106"/>
    </row>
    <row r="385" spans="3:29" ht="31.5" x14ac:dyDescent="0.25">
      <c r="C385" s="91" t="s">
        <v>19</v>
      </c>
      <c r="D385" s="92"/>
      <c r="E385" s="93">
        <v>42012</v>
      </c>
      <c r="F385" s="80"/>
      <c r="G385" s="81"/>
      <c r="H385" s="82" t="s">
        <v>151</v>
      </c>
      <c r="I385" s="154" t="s">
        <v>134</v>
      </c>
      <c r="J385" s="155"/>
      <c r="K385" s="80"/>
      <c r="L385" s="80"/>
      <c r="M385" s="94" t="s">
        <v>152</v>
      </c>
      <c r="N385" s="95"/>
      <c r="O385" s="96" t="s">
        <v>0</v>
      </c>
      <c r="P385" s="81"/>
      <c r="Q385" s="97" t="s">
        <v>153</v>
      </c>
      <c r="R385" s="92"/>
      <c r="S385" s="98"/>
      <c r="T385" s="88"/>
      <c r="U385" s="99" t="s">
        <v>154</v>
      </c>
      <c r="V385" s="100"/>
      <c r="W385" s="95"/>
      <c r="X385" s="101" t="s">
        <v>0</v>
      </c>
      <c r="Y385" s="88"/>
      <c r="Z385" s="156" t="s">
        <v>155</v>
      </c>
      <c r="AA385" s="157"/>
      <c r="AB385" s="154"/>
      <c r="AC385" s="155"/>
    </row>
    <row r="386" spans="3:29" x14ac:dyDescent="0.2"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</row>
    <row r="387" spans="3:29" x14ac:dyDescent="0.2">
      <c r="C387" s="1"/>
      <c r="D387" s="1"/>
      <c r="E387" s="124" t="s">
        <v>169</v>
      </c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6"/>
    </row>
    <row r="388" spans="3:29" x14ac:dyDescent="0.2">
      <c r="C388" s="1"/>
      <c r="D388" s="1"/>
      <c r="E388" s="127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9"/>
    </row>
    <row r="389" spans="3:29" x14ac:dyDescent="0.2">
      <c r="E389" s="3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20"/>
      <c r="S389" s="3"/>
      <c r="T389" s="20"/>
      <c r="U389" s="20"/>
      <c r="V389" s="20"/>
      <c r="W389" s="20"/>
      <c r="X389" s="31"/>
    </row>
    <row r="390" spans="3:29" x14ac:dyDescent="0.2">
      <c r="E390" s="159" t="s">
        <v>234</v>
      </c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1"/>
    </row>
    <row r="391" spans="3:29" x14ac:dyDescent="0.2">
      <c r="X391" s="4"/>
      <c r="Y391" s="4"/>
      <c r="Z391" s="4"/>
      <c r="AA391" s="4"/>
      <c r="AB391" s="4"/>
    </row>
    <row r="392" spans="3:29" x14ac:dyDescent="0.2">
      <c r="C392" s="107"/>
      <c r="D392" s="10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3:29" x14ac:dyDescent="0.2">
      <c r="D393" s="108"/>
    </row>
  </sheetData>
  <mergeCells count="881">
    <mergeCell ref="E387:X388"/>
    <mergeCell ref="E390:X390"/>
    <mergeCell ref="C381:C382"/>
    <mergeCell ref="D381:N381"/>
    <mergeCell ref="Q381:AA381"/>
    <mergeCell ref="D382:N382"/>
    <mergeCell ref="Q382:AA382"/>
    <mergeCell ref="I384:J384"/>
    <mergeCell ref="Z384:AA384"/>
    <mergeCell ref="AB384:AC384"/>
    <mergeCell ref="I385:J385"/>
    <mergeCell ref="Z385:AA385"/>
    <mergeCell ref="AB385:AC385"/>
    <mergeCell ref="C376:C377"/>
    <mergeCell ref="D376:D377"/>
    <mergeCell ref="E376:E377"/>
    <mergeCell ref="F376:F377"/>
    <mergeCell ref="G376:G377"/>
    <mergeCell ref="Z376:Z377"/>
    <mergeCell ref="AA376:AA377"/>
    <mergeCell ref="AB376:AB377"/>
    <mergeCell ref="AC376:AC377"/>
    <mergeCell ref="C368:C369"/>
    <mergeCell ref="D368:N368"/>
    <mergeCell ref="Q368:AA368"/>
    <mergeCell ref="D369:N369"/>
    <mergeCell ref="Q369:AA369"/>
    <mergeCell ref="B372:G374"/>
    <mergeCell ref="H372:AC372"/>
    <mergeCell ref="H373:K373"/>
    <mergeCell ref="L373:O373"/>
    <mergeCell ref="P373:S373"/>
    <mergeCell ref="T373:W373"/>
    <mergeCell ref="X373:Y373"/>
    <mergeCell ref="Z373:AC374"/>
    <mergeCell ref="H374:I374"/>
    <mergeCell ref="J374:K374"/>
    <mergeCell ref="L374:M374"/>
    <mergeCell ref="N374:O374"/>
    <mergeCell ref="P374:Q374"/>
    <mergeCell ref="R374:S374"/>
    <mergeCell ref="T374:U374"/>
    <mergeCell ref="V374:W374"/>
    <mergeCell ref="X374:Y374"/>
    <mergeCell ref="C364:C365"/>
    <mergeCell ref="D364:D365"/>
    <mergeCell ref="E364:E365"/>
    <mergeCell ref="F364:F365"/>
    <mergeCell ref="G364:G365"/>
    <mergeCell ref="Z364:Z365"/>
    <mergeCell ref="AA364:AA365"/>
    <mergeCell ref="AB364:AB365"/>
    <mergeCell ref="AC364:AC365"/>
    <mergeCell ref="C355:C356"/>
    <mergeCell ref="D355:N355"/>
    <mergeCell ref="Q355:AA355"/>
    <mergeCell ref="D356:N356"/>
    <mergeCell ref="Q356:AA356"/>
    <mergeCell ref="B360:G362"/>
    <mergeCell ref="H360:AC360"/>
    <mergeCell ref="H361:K361"/>
    <mergeCell ref="L361:O361"/>
    <mergeCell ref="P361:S361"/>
    <mergeCell ref="T361:W361"/>
    <mergeCell ref="X361:Y361"/>
    <mergeCell ref="Z361:AC362"/>
    <mergeCell ref="H362:I362"/>
    <mergeCell ref="J362:K362"/>
    <mergeCell ref="L362:M362"/>
    <mergeCell ref="N362:O362"/>
    <mergeCell ref="P362:Q362"/>
    <mergeCell ref="R362:S362"/>
    <mergeCell ref="T362:U362"/>
    <mergeCell ref="V362:W362"/>
    <mergeCell ref="X362:Y362"/>
    <mergeCell ref="C351:C352"/>
    <mergeCell ref="D351:D352"/>
    <mergeCell ref="E351:E352"/>
    <mergeCell ref="F351:F352"/>
    <mergeCell ref="G351:G352"/>
    <mergeCell ref="Z351:Z352"/>
    <mergeCell ref="AA351:AA352"/>
    <mergeCell ref="AB351:AB352"/>
    <mergeCell ref="AC351:AC352"/>
    <mergeCell ref="C341:C342"/>
    <mergeCell ref="D341:N341"/>
    <mergeCell ref="Q341:AA341"/>
    <mergeCell ref="D342:N342"/>
    <mergeCell ref="Q342:AA342"/>
    <mergeCell ref="B347:G349"/>
    <mergeCell ref="H347:AC347"/>
    <mergeCell ref="H348:K348"/>
    <mergeCell ref="L348:O348"/>
    <mergeCell ref="P348:S348"/>
    <mergeCell ref="T348:W348"/>
    <mergeCell ref="X348:Y348"/>
    <mergeCell ref="Z348:AC349"/>
    <mergeCell ref="H349:I349"/>
    <mergeCell ref="J349:K349"/>
    <mergeCell ref="L349:M349"/>
    <mergeCell ref="N349:O349"/>
    <mergeCell ref="P349:Q349"/>
    <mergeCell ref="R349:S349"/>
    <mergeCell ref="T349:U349"/>
    <mergeCell ref="V349:W349"/>
    <mergeCell ref="X349:Y349"/>
    <mergeCell ref="C337:C338"/>
    <mergeCell ref="D337:D338"/>
    <mergeCell ref="E337:E338"/>
    <mergeCell ref="F337:F338"/>
    <mergeCell ref="G337:G338"/>
    <mergeCell ref="Z337:Z338"/>
    <mergeCell ref="AA337:AA338"/>
    <mergeCell ref="AB337:AB338"/>
    <mergeCell ref="AC337:AC338"/>
    <mergeCell ref="C327:C328"/>
    <mergeCell ref="D327:N327"/>
    <mergeCell ref="Q327:AA327"/>
    <mergeCell ref="D328:N328"/>
    <mergeCell ref="Q328:AA328"/>
    <mergeCell ref="B333:G335"/>
    <mergeCell ref="H333:AC333"/>
    <mergeCell ref="H334:K334"/>
    <mergeCell ref="L334:O334"/>
    <mergeCell ref="P334:S334"/>
    <mergeCell ref="T334:W334"/>
    <mergeCell ref="X334:Y334"/>
    <mergeCell ref="Z334:AC335"/>
    <mergeCell ref="H335:I335"/>
    <mergeCell ref="J335:K335"/>
    <mergeCell ref="L335:M335"/>
    <mergeCell ref="N335:O335"/>
    <mergeCell ref="P335:Q335"/>
    <mergeCell ref="R335:S335"/>
    <mergeCell ref="T335:U335"/>
    <mergeCell ref="V335:W335"/>
    <mergeCell ref="X335:Y335"/>
    <mergeCell ref="C324:C325"/>
    <mergeCell ref="D324:D325"/>
    <mergeCell ref="E324:E325"/>
    <mergeCell ref="F324:F325"/>
    <mergeCell ref="G324:G325"/>
    <mergeCell ref="Z324:Z325"/>
    <mergeCell ref="AA324:AA325"/>
    <mergeCell ref="AB324:AB325"/>
    <mergeCell ref="AC324:AC325"/>
    <mergeCell ref="C314:C315"/>
    <mergeCell ref="D314:N314"/>
    <mergeCell ref="Q314:AA314"/>
    <mergeCell ref="D315:N315"/>
    <mergeCell ref="Q315:AA315"/>
    <mergeCell ref="B320:G322"/>
    <mergeCell ref="H320:AC320"/>
    <mergeCell ref="H321:K321"/>
    <mergeCell ref="L321:O321"/>
    <mergeCell ref="P321:S321"/>
    <mergeCell ref="T321:W321"/>
    <mergeCell ref="X321:Y321"/>
    <mergeCell ref="Z321:AC322"/>
    <mergeCell ref="H322:I322"/>
    <mergeCell ref="J322:K322"/>
    <mergeCell ref="L322:M322"/>
    <mergeCell ref="N322:O322"/>
    <mergeCell ref="P322:Q322"/>
    <mergeCell ref="R322:S322"/>
    <mergeCell ref="T322:U322"/>
    <mergeCell ref="V322:W322"/>
    <mergeCell ref="X322:Y322"/>
    <mergeCell ref="C311:C312"/>
    <mergeCell ref="D311:D312"/>
    <mergeCell ref="E311:E312"/>
    <mergeCell ref="F311:F312"/>
    <mergeCell ref="G311:G312"/>
    <mergeCell ref="Z311:Z312"/>
    <mergeCell ref="AA311:AA312"/>
    <mergeCell ref="AB311:AB312"/>
    <mergeCell ref="AC311:AC312"/>
    <mergeCell ref="C301:C302"/>
    <mergeCell ref="D301:N301"/>
    <mergeCell ref="Q301:AA301"/>
    <mergeCell ref="D302:N302"/>
    <mergeCell ref="Q302:AA302"/>
    <mergeCell ref="B307:G309"/>
    <mergeCell ref="H307:AC307"/>
    <mergeCell ref="H308:K308"/>
    <mergeCell ref="L308:O308"/>
    <mergeCell ref="P308:S308"/>
    <mergeCell ref="T308:W308"/>
    <mergeCell ref="X308:Y308"/>
    <mergeCell ref="Z308:AC309"/>
    <mergeCell ref="H309:I309"/>
    <mergeCell ref="J309:K309"/>
    <mergeCell ref="L309:M309"/>
    <mergeCell ref="N309:O309"/>
    <mergeCell ref="P309:Q309"/>
    <mergeCell ref="R309:S309"/>
    <mergeCell ref="T309:U309"/>
    <mergeCell ref="V309:W309"/>
    <mergeCell ref="X309:Y309"/>
    <mergeCell ref="C298:C299"/>
    <mergeCell ref="D298:D299"/>
    <mergeCell ref="E298:E299"/>
    <mergeCell ref="F298:F299"/>
    <mergeCell ref="G298:G299"/>
    <mergeCell ref="Z298:Z299"/>
    <mergeCell ref="AA298:AA299"/>
    <mergeCell ref="AB298:AB299"/>
    <mergeCell ref="AC298:AC299"/>
    <mergeCell ref="C288:C289"/>
    <mergeCell ref="D288:N288"/>
    <mergeCell ref="Q288:AA288"/>
    <mergeCell ref="D289:N289"/>
    <mergeCell ref="Q289:AA289"/>
    <mergeCell ref="B294:G296"/>
    <mergeCell ref="H294:AC294"/>
    <mergeCell ref="H295:K295"/>
    <mergeCell ref="L295:O295"/>
    <mergeCell ref="P295:S295"/>
    <mergeCell ref="T295:W295"/>
    <mergeCell ref="X295:Y295"/>
    <mergeCell ref="Z295:AC296"/>
    <mergeCell ref="H296:I296"/>
    <mergeCell ref="J296:K296"/>
    <mergeCell ref="L296:M296"/>
    <mergeCell ref="N296:O296"/>
    <mergeCell ref="P296:Q296"/>
    <mergeCell ref="R296:S296"/>
    <mergeCell ref="T296:U296"/>
    <mergeCell ref="V296:W296"/>
    <mergeCell ref="X296:Y296"/>
    <mergeCell ref="C285:C286"/>
    <mergeCell ref="D285:D286"/>
    <mergeCell ref="E285:E286"/>
    <mergeCell ref="F285:F286"/>
    <mergeCell ref="G285:G286"/>
    <mergeCell ref="Z285:Z286"/>
    <mergeCell ref="AA285:AA286"/>
    <mergeCell ref="AB285:AB286"/>
    <mergeCell ref="AC285:AC286"/>
    <mergeCell ref="C275:C276"/>
    <mergeCell ref="D275:N275"/>
    <mergeCell ref="Q275:AA275"/>
    <mergeCell ref="D276:N276"/>
    <mergeCell ref="Q276:AA276"/>
    <mergeCell ref="B281:G283"/>
    <mergeCell ref="H281:AC281"/>
    <mergeCell ref="H282:K282"/>
    <mergeCell ref="L282:O282"/>
    <mergeCell ref="P282:S282"/>
    <mergeCell ref="T282:W282"/>
    <mergeCell ref="X282:Y282"/>
    <mergeCell ref="Z282:AC283"/>
    <mergeCell ref="H283:I283"/>
    <mergeCell ref="J283:K283"/>
    <mergeCell ref="L283:M283"/>
    <mergeCell ref="N283:O283"/>
    <mergeCell ref="P283:Q283"/>
    <mergeCell ref="R283:S283"/>
    <mergeCell ref="T283:U283"/>
    <mergeCell ref="V283:W283"/>
    <mergeCell ref="X283:Y283"/>
    <mergeCell ref="C272:C273"/>
    <mergeCell ref="D272:D273"/>
    <mergeCell ref="E272:E273"/>
    <mergeCell ref="F272:F273"/>
    <mergeCell ref="G272:G273"/>
    <mergeCell ref="Z272:Z273"/>
    <mergeCell ref="AA272:AA273"/>
    <mergeCell ref="AB272:AB273"/>
    <mergeCell ref="AC272:AC273"/>
    <mergeCell ref="C262:C263"/>
    <mergeCell ref="D262:N262"/>
    <mergeCell ref="Q262:AA262"/>
    <mergeCell ref="D263:N263"/>
    <mergeCell ref="Q263:AA263"/>
    <mergeCell ref="B268:G270"/>
    <mergeCell ref="H268:AC268"/>
    <mergeCell ref="H269:K269"/>
    <mergeCell ref="L269:O269"/>
    <mergeCell ref="P269:S269"/>
    <mergeCell ref="T269:W269"/>
    <mergeCell ref="X269:Y269"/>
    <mergeCell ref="Z269:AC270"/>
    <mergeCell ref="H270:I270"/>
    <mergeCell ref="J270:K270"/>
    <mergeCell ref="L270:M270"/>
    <mergeCell ref="N270:O270"/>
    <mergeCell ref="P270:Q270"/>
    <mergeCell ref="R270:S270"/>
    <mergeCell ref="T270:U270"/>
    <mergeCell ref="V270:W270"/>
    <mergeCell ref="X270:Y270"/>
    <mergeCell ref="C259:C260"/>
    <mergeCell ref="D259:D260"/>
    <mergeCell ref="E259:E260"/>
    <mergeCell ref="F259:F260"/>
    <mergeCell ref="G259:G260"/>
    <mergeCell ref="Z259:Z260"/>
    <mergeCell ref="AA259:AA260"/>
    <mergeCell ref="AB259:AB260"/>
    <mergeCell ref="AC259:AC260"/>
    <mergeCell ref="C249:C250"/>
    <mergeCell ref="D249:N249"/>
    <mergeCell ref="Q249:AA249"/>
    <mergeCell ref="D250:N250"/>
    <mergeCell ref="Q250:AA250"/>
    <mergeCell ref="B255:G257"/>
    <mergeCell ref="H255:AC255"/>
    <mergeCell ref="H256:K256"/>
    <mergeCell ref="L256:O256"/>
    <mergeCell ref="P256:S256"/>
    <mergeCell ref="T256:W256"/>
    <mergeCell ref="X256:Y256"/>
    <mergeCell ref="Z256:AC257"/>
    <mergeCell ref="H257:I257"/>
    <mergeCell ref="J257:K257"/>
    <mergeCell ref="L257:M257"/>
    <mergeCell ref="N257:O257"/>
    <mergeCell ref="P257:Q257"/>
    <mergeCell ref="R257:S257"/>
    <mergeCell ref="T257:U257"/>
    <mergeCell ref="V257:W257"/>
    <mergeCell ref="X257:Y257"/>
    <mergeCell ref="C246:C247"/>
    <mergeCell ref="D246:D247"/>
    <mergeCell ref="E246:E247"/>
    <mergeCell ref="F246:F247"/>
    <mergeCell ref="G246:G247"/>
    <mergeCell ref="Z246:Z247"/>
    <mergeCell ref="AA246:AA247"/>
    <mergeCell ref="AB246:AB247"/>
    <mergeCell ref="AC246:AC247"/>
    <mergeCell ref="B242:G244"/>
    <mergeCell ref="H242:AC242"/>
    <mergeCell ref="H243:K243"/>
    <mergeCell ref="L243:O243"/>
    <mergeCell ref="P243:S243"/>
    <mergeCell ref="T243:W243"/>
    <mergeCell ref="X243:Y243"/>
    <mergeCell ref="Z243:AC244"/>
    <mergeCell ref="H244:I244"/>
    <mergeCell ref="J244:K244"/>
    <mergeCell ref="L244:M244"/>
    <mergeCell ref="N244:O244"/>
    <mergeCell ref="P244:Q244"/>
    <mergeCell ref="R244:S244"/>
    <mergeCell ref="T244:U244"/>
    <mergeCell ref="V244:W244"/>
    <mergeCell ref="X244:Y244"/>
    <mergeCell ref="C1:AC1"/>
    <mergeCell ref="C2:AC2"/>
    <mergeCell ref="B7:G9"/>
    <mergeCell ref="H7:AC7"/>
    <mergeCell ref="H8:K8"/>
    <mergeCell ref="L8:O8"/>
    <mergeCell ref="P8:S8"/>
    <mergeCell ref="T8:W8"/>
    <mergeCell ref="Z11:Z12"/>
    <mergeCell ref="AA11:AA12"/>
    <mergeCell ref="C3:AC3"/>
    <mergeCell ref="C4:AC4"/>
    <mergeCell ref="C5:AC5"/>
    <mergeCell ref="X9:Y9"/>
    <mergeCell ref="C11:C12"/>
    <mergeCell ref="D11:D12"/>
    <mergeCell ref="E11:E12"/>
    <mergeCell ref="F11:F12"/>
    <mergeCell ref="G11:G12"/>
    <mergeCell ref="X8:Y8"/>
    <mergeCell ref="Z8:AC9"/>
    <mergeCell ref="H9:I9"/>
    <mergeCell ref="J9:K9"/>
    <mergeCell ref="L9:M9"/>
    <mergeCell ref="N9:O9"/>
    <mergeCell ref="P9:Q9"/>
    <mergeCell ref="R9:S9"/>
    <mergeCell ref="T9:U9"/>
    <mergeCell ref="V9:W9"/>
    <mergeCell ref="C16:C17"/>
    <mergeCell ref="D16:N16"/>
    <mergeCell ref="Q16:AA16"/>
    <mergeCell ref="D17:N17"/>
    <mergeCell ref="Q17:AA17"/>
    <mergeCell ref="B22:G24"/>
    <mergeCell ref="H22:AC22"/>
    <mergeCell ref="H23:K23"/>
    <mergeCell ref="AB11:AB12"/>
    <mergeCell ref="AC11:AC12"/>
    <mergeCell ref="L23:O23"/>
    <mergeCell ref="P23:S23"/>
    <mergeCell ref="T23:W23"/>
    <mergeCell ref="X23:Y23"/>
    <mergeCell ref="Z23:AC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C26:C27"/>
    <mergeCell ref="D26:D27"/>
    <mergeCell ref="E26:E27"/>
    <mergeCell ref="F26:F27"/>
    <mergeCell ref="G26:G27"/>
    <mergeCell ref="Z26:Z27"/>
    <mergeCell ref="AA26:AA27"/>
    <mergeCell ref="AB26:AB27"/>
    <mergeCell ref="AC26:AC27"/>
    <mergeCell ref="C30:C31"/>
    <mergeCell ref="D30:N30"/>
    <mergeCell ref="Q30:AA30"/>
    <mergeCell ref="D31:N31"/>
    <mergeCell ref="Q31:AA31"/>
    <mergeCell ref="X38:Y38"/>
    <mergeCell ref="C40:C41"/>
    <mergeCell ref="D40:D41"/>
    <mergeCell ref="E40:E41"/>
    <mergeCell ref="F40:F41"/>
    <mergeCell ref="G40:G41"/>
    <mergeCell ref="L38:M38"/>
    <mergeCell ref="N38:O38"/>
    <mergeCell ref="P38:Q38"/>
    <mergeCell ref="R38:S38"/>
    <mergeCell ref="T38:U38"/>
    <mergeCell ref="V38:W38"/>
    <mergeCell ref="B36:G38"/>
    <mergeCell ref="H36:AC36"/>
    <mergeCell ref="H37:K37"/>
    <mergeCell ref="L37:O37"/>
    <mergeCell ref="P37:S37"/>
    <mergeCell ref="T37:W37"/>
    <mergeCell ref="X37:Y37"/>
    <mergeCell ref="Z37:AC38"/>
    <mergeCell ref="H38:I38"/>
    <mergeCell ref="J38:K38"/>
    <mergeCell ref="Z40:Z41"/>
    <mergeCell ref="AA40:AA41"/>
    <mergeCell ref="AB40:AB41"/>
    <mergeCell ref="AC40:AC41"/>
    <mergeCell ref="C43:C44"/>
    <mergeCell ref="D43:N43"/>
    <mergeCell ref="Q43:AA43"/>
    <mergeCell ref="D44:N44"/>
    <mergeCell ref="Q44:AA44"/>
    <mergeCell ref="X51:Y51"/>
    <mergeCell ref="C53:C54"/>
    <mergeCell ref="D53:D54"/>
    <mergeCell ref="E53:E54"/>
    <mergeCell ref="F53:F54"/>
    <mergeCell ref="G53:G54"/>
    <mergeCell ref="L51:M51"/>
    <mergeCell ref="N51:O51"/>
    <mergeCell ref="P51:Q51"/>
    <mergeCell ref="R51:S51"/>
    <mergeCell ref="T51:U51"/>
    <mergeCell ref="V51:W51"/>
    <mergeCell ref="B49:G51"/>
    <mergeCell ref="H49:AC49"/>
    <mergeCell ref="H50:K50"/>
    <mergeCell ref="L50:O50"/>
    <mergeCell ref="P50:S50"/>
    <mergeCell ref="T50:W50"/>
    <mergeCell ref="X50:Y50"/>
    <mergeCell ref="Z50:AC51"/>
    <mergeCell ref="H51:I51"/>
    <mergeCell ref="J51:K51"/>
    <mergeCell ref="Z53:Z54"/>
    <mergeCell ref="AA53:AA54"/>
    <mergeCell ref="AB53:AB54"/>
    <mergeCell ref="AC53:AC54"/>
    <mergeCell ref="C58:C59"/>
    <mergeCell ref="D58:N58"/>
    <mergeCell ref="Q58:AA58"/>
    <mergeCell ref="D59:N59"/>
    <mergeCell ref="Q59:AA59"/>
    <mergeCell ref="X65:Y65"/>
    <mergeCell ref="Z65:AC66"/>
    <mergeCell ref="X66:Y66"/>
    <mergeCell ref="T66:U66"/>
    <mergeCell ref="V66:W66"/>
    <mergeCell ref="C68:C69"/>
    <mergeCell ref="D68:D69"/>
    <mergeCell ref="E68:E69"/>
    <mergeCell ref="F68:F69"/>
    <mergeCell ref="G68:G69"/>
    <mergeCell ref="L66:M66"/>
    <mergeCell ref="N66:O66"/>
    <mergeCell ref="H66:I66"/>
    <mergeCell ref="J66:K66"/>
    <mergeCell ref="B64:G66"/>
    <mergeCell ref="H64:AC64"/>
    <mergeCell ref="H65:K65"/>
    <mergeCell ref="L65:O65"/>
    <mergeCell ref="P65:S65"/>
    <mergeCell ref="T65:W65"/>
    <mergeCell ref="Z68:Z69"/>
    <mergeCell ref="P66:Q66"/>
    <mergeCell ref="R66:S66"/>
    <mergeCell ref="AA68:AA69"/>
    <mergeCell ref="AC68:AC69"/>
    <mergeCell ref="AB68:AB69"/>
    <mergeCell ref="C72:C73"/>
    <mergeCell ref="D72:N72"/>
    <mergeCell ref="D73:N73"/>
    <mergeCell ref="B78:G80"/>
    <mergeCell ref="H78:AC78"/>
    <mergeCell ref="H79:K79"/>
    <mergeCell ref="L79:O79"/>
    <mergeCell ref="P79:S79"/>
    <mergeCell ref="T79:W79"/>
    <mergeCell ref="Q72:AA72"/>
    <mergeCell ref="Q73:AA73"/>
    <mergeCell ref="X80:Y80"/>
    <mergeCell ref="C82:C83"/>
    <mergeCell ref="D82:D83"/>
    <mergeCell ref="E82:E83"/>
    <mergeCell ref="F82:F83"/>
    <mergeCell ref="G82:G83"/>
    <mergeCell ref="X79:Y79"/>
    <mergeCell ref="Z79:AC80"/>
    <mergeCell ref="H80:I80"/>
    <mergeCell ref="J80:K80"/>
    <mergeCell ref="L80:M80"/>
    <mergeCell ref="N80:O80"/>
    <mergeCell ref="P80:Q80"/>
    <mergeCell ref="R80:S80"/>
    <mergeCell ref="T80:U80"/>
    <mergeCell ref="V80:W80"/>
    <mergeCell ref="Z82:Z83"/>
    <mergeCell ref="AA82:AA83"/>
    <mergeCell ref="AB82:AB83"/>
    <mergeCell ref="AC82:AC83"/>
    <mergeCell ref="C85:C86"/>
    <mergeCell ref="D85:N85"/>
    <mergeCell ref="Q85:AA85"/>
    <mergeCell ref="D86:N86"/>
    <mergeCell ref="Q86:AA86"/>
    <mergeCell ref="X93:Y93"/>
    <mergeCell ref="C95:C96"/>
    <mergeCell ref="D95:D96"/>
    <mergeCell ref="E95:E96"/>
    <mergeCell ref="F95:F96"/>
    <mergeCell ref="G95:G96"/>
    <mergeCell ref="L93:M93"/>
    <mergeCell ref="N93:O93"/>
    <mergeCell ref="P93:Q93"/>
    <mergeCell ref="R93:S93"/>
    <mergeCell ref="T93:U93"/>
    <mergeCell ref="V93:W93"/>
    <mergeCell ref="B91:G93"/>
    <mergeCell ref="H91:AC91"/>
    <mergeCell ref="H92:K92"/>
    <mergeCell ref="L92:O92"/>
    <mergeCell ref="P92:S92"/>
    <mergeCell ref="T92:W92"/>
    <mergeCell ref="X92:Y92"/>
    <mergeCell ref="Z92:AC93"/>
    <mergeCell ref="H93:I93"/>
    <mergeCell ref="J93:K93"/>
    <mergeCell ref="Z95:Z96"/>
    <mergeCell ref="AA95:AA96"/>
    <mergeCell ref="AB95:AB96"/>
    <mergeCell ref="AC95:AC96"/>
    <mergeCell ref="C101:C102"/>
    <mergeCell ref="D101:N101"/>
    <mergeCell ref="Q101:AA101"/>
    <mergeCell ref="D102:N102"/>
    <mergeCell ref="Q102:AA102"/>
    <mergeCell ref="X109:Y109"/>
    <mergeCell ref="C111:C112"/>
    <mergeCell ref="D111:D112"/>
    <mergeCell ref="E111:E112"/>
    <mergeCell ref="F111:F112"/>
    <mergeCell ref="G111:G112"/>
    <mergeCell ref="L109:M109"/>
    <mergeCell ref="N109:O109"/>
    <mergeCell ref="P109:Q109"/>
    <mergeCell ref="R109:S109"/>
    <mergeCell ref="T109:U109"/>
    <mergeCell ref="V109:W109"/>
    <mergeCell ref="B107:G109"/>
    <mergeCell ref="H107:AC107"/>
    <mergeCell ref="H108:K108"/>
    <mergeCell ref="L108:O108"/>
    <mergeCell ref="P108:S108"/>
    <mergeCell ref="T108:W108"/>
    <mergeCell ref="X108:Y108"/>
    <mergeCell ref="Z108:AC109"/>
    <mergeCell ref="H109:I109"/>
    <mergeCell ref="J109:K109"/>
    <mergeCell ref="Z111:Z112"/>
    <mergeCell ref="AA111:AA112"/>
    <mergeCell ref="AB111:AB112"/>
    <mergeCell ref="AC111:AC112"/>
    <mergeCell ref="C114:C115"/>
    <mergeCell ref="D114:N114"/>
    <mergeCell ref="Q114:AA114"/>
    <mergeCell ref="D115:N115"/>
    <mergeCell ref="Q115:AA115"/>
    <mergeCell ref="B120:G122"/>
    <mergeCell ref="H120:AC120"/>
    <mergeCell ref="H121:K121"/>
    <mergeCell ref="X121:Y121"/>
    <mergeCell ref="Z121:AC122"/>
    <mergeCell ref="C124:C125"/>
    <mergeCell ref="D124:D125"/>
    <mergeCell ref="D129:N129"/>
    <mergeCell ref="X122:Y122"/>
    <mergeCell ref="G124:G125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L121:O121"/>
    <mergeCell ref="P121:S121"/>
    <mergeCell ref="T121:W121"/>
    <mergeCell ref="Q129:AA129"/>
    <mergeCell ref="L136:O136"/>
    <mergeCell ref="P136:S136"/>
    <mergeCell ref="T136:W136"/>
    <mergeCell ref="L137:M137"/>
    <mergeCell ref="E124:E125"/>
    <mergeCell ref="F124:F125"/>
    <mergeCell ref="Z124:Z125"/>
    <mergeCell ref="AA124:AA125"/>
    <mergeCell ref="B135:G137"/>
    <mergeCell ref="H135:AC135"/>
    <mergeCell ref="H136:K136"/>
    <mergeCell ref="X136:Y136"/>
    <mergeCell ref="Z136:AC137"/>
    <mergeCell ref="T137:U137"/>
    <mergeCell ref="V137:W137"/>
    <mergeCell ref="X137:Y137"/>
    <mergeCell ref="AB124:AB125"/>
    <mergeCell ref="AC124:AC125"/>
    <mergeCell ref="C129:C130"/>
    <mergeCell ref="D130:N130"/>
    <mergeCell ref="Q130:AA130"/>
    <mergeCell ref="T150:U150"/>
    <mergeCell ref="C139:C140"/>
    <mergeCell ref="D139:D140"/>
    <mergeCell ref="D143:N143"/>
    <mergeCell ref="G139:G140"/>
    <mergeCell ref="H137:I137"/>
    <mergeCell ref="J137:K137"/>
    <mergeCell ref="N137:O137"/>
    <mergeCell ref="P137:Q137"/>
    <mergeCell ref="R137:S137"/>
    <mergeCell ref="E139:E140"/>
    <mergeCell ref="F139:F140"/>
    <mergeCell ref="J150:K150"/>
    <mergeCell ref="L150:M150"/>
    <mergeCell ref="N150:O150"/>
    <mergeCell ref="P150:Q150"/>
    <mergeCell ref="Z139:Z140"/>
    <mergeCell ref="AA139:AA140"/>
    <mergeCell ref="AB139:AB140"/>
    <mergeCell ref="AC139:AC140"/>
    <mergeCell ref="C142:C143"/>
    <mergeCell ref="D142:N142"/>
    <mergeCell ref="Q142:AA142"/>
    <mergeCell ref="Q143:AA143"/>
    <mergeCell ref="B148:G150"/>
    <mergeCell ref="H148:AC148"/>
    <mergeCell ref="H149:K149"/>
    <mergeCell ref="L149:O149"/>
    <mergeCell ref="P149:S149"/>
    <mergeCell ref="T149:W149"/>
    <mergeCell ref="X149:Y149"/>
    <mergeCell ref="Z149:AC150"/>
    <mergeCell ref="H150:I150"/>
    <mergeCell ref="V150:W150"/>
    <mergeCell ref="X150:Y150"/>
    <mergeCell ref="R150:S150"/>
    <mergeCell ref="Z152:Z153"/>
    <mergeCell ref="AA152:AA153"/>
    <mergeCell ref="AB152:AB153"/>
    <mergeCell ref="AC152:AC153"/>
    <mergeCell ref="C155:C156"/>
    <mergeCell ref="D155:N155"/>
    <mergeCell ref="Q155:AA155"/>
    <mergeCell ref="D156:N156"/>
    <mergeCell ref="Q156:AA156"/>
    <mergeCell ref="C152:C153"/>
    <mergeCell ref="D152:D153"/>
    <mergeCell ref="E152:E153"/>
    <mergeCell ref="F152:F153"/>
    <mergeCell ref="G152:G153"/>
    <mergeCell ref="X163:Y163"/>
    <mergeCell ref="C165:C166"/>
    <mergeCell ref="D165:D166"/>
    <mergeCell ref="E165:E166"/>
    <mergeCell ref="F165:F166"/>
    <mergeCell ref="G165:G166"/>
    <mergeCell ref="L163:M163"/>
    <mergeCell ref="N163:O163"/>
    <mergeCell ref="P163:Q163"/>
    <mergeCell ref="R163:S163"/>
    <mergeCell ref="T163:U163"/>
    <mergeCell ref="V163:W163"/>
    <mergeCell ref="B161:G163"/>
    <mergeCell ref="H161:AC161"/>
    <mergeCell ref="H162:K162"/>
    <mergeCell ref="L162:O162"/>
    <mergeCell ref="P162:S162"/>
    <mergeCell ref="T162:W162"/>
    <mergeCell ref="X162:Y162"/>
    <mergeCell ref="Z162:AC163"/>
    <mergeCell ref="H163:I163"/>
    <mergeCell ref="J163:K163"/>
    <mergeCell ref="Z165:Z166"/>
    <mergeCell ref="AA165:AA166"/>
    <mergeCell ref="AB165:AB166"/>
    <mergeCell ref="AC165:AC166"/>
    <mergeCell ref="C168:C169"/>
    <mergeCell ref="D168:N168"/>
    <mergeCell ref="Q168:AA168"/>
    <mergeCell ref="D169:N169"/>
    <mergeCell ref="Q169:AA169"/>
    <mergeCell ref="X176:Y176"/>
    <mergeCell ref="C178:C179"/>
    <mergeCell ref="D178:D179"/>
    <mergeCell ref="E178:E179"/>
    <mergeCell ref="F178:F179"/>
    <mergeCell ref="G178:G179"/>
    <mergeCell ref="L176:M176"/>
    <mergeCell ref="N176:O176"/>
    <mergeCell ref="P176:Q176"/>
    <mergeCell ref="R176:S176"/>
    <mergeCell ref="T176:U176"/>
    <mergeCell ref="V176:W176"/>
    <mergeCell ref="B174:G176"/>
    <mergeCell ref="H174:AC174"/>
    <mergeCell ref="H175:K175"/>
    <mergeCell ref="L175:O175"/>
    <mergeCell ref="P175:S175"/>
    <mergeCell ref="T175:W175"/>
    <mergeCell ref="X175:Y175"/>
    <mergeCell ref="Z175:AC176"/>
    <mergeCell ref="H176:I176"/>
    <mergeCell ref="J176:K176"/>
    <mergeCell ref="Z178:Z179"/>
    <mergeCell ref="AA178:AA179"/>
    <mergeCell ref="AB178:AB179"/>
    <mergeCell ref="AC178:AC179"/>
    <mergeCell ref="C182:C183"/>
    <mergeCell ref="D182:N182"/>
    <mergeCell ref="Q182:AA182"/>
    <mergeCell ref="D183:N183"/>
    <mergeCell ref="Q183:AA183"/>
    <mergeCell ref="X190:Y190"/>
    <mergeCell ref="C192:C193"/>
    <mergeCell ref="D192:D193"/>
    <mergeCell ref="E192:E193"/>
    <mergeCell ref="F192:F193"/>
    <mergeCell ref="G192:G193"/>
    <mergeCell ref="L190:M190"/>
    <mergeCell ref="N190:O190"/>
    <mergeCell ref="P190:Q190"/>
    <mergeCell ref="R190:S190"/>
    <mergeCell ref="T190:U190"/>
    <mergeCell ref="V190:W190"/>
    <mergeCell ref="B188:G190"/>
    <mergeCell ref="H188:AC188"/>
    <mergeCell ref="H189:K189"/>
    <mergeCell ref="L189:O189"/>
    <mergeCell ref="P189:S189"/>
    <mergeCell ref="T189:W189"/>
    <mergeCell ref="X189:Y189"/>
    <mergeCell ref="Z189:AC190"/>
    <mergeCell ref="H190:I190"/>
    <mergeCell ref="J190:K190"/>
    <mergeCell ref="Z192:Z193"/>
    <mergeCell ref="AA192:AA193"/>
    <mergeCell ref="AB192:AB193"/>
    <mergeCell ref="AC192:AC193"/>
    <mergeCell ref="C195:C196"/>
    <mergeCell ref="D195:N195"/>
    <mergeCell ref="Q195:AA195"/>
    <mergeCell ref="D196:N196"/>
    <mergeCell ref="Q196:AA196"/>
    <mergeCell ref="X203:Y203"/>
    <mergeCell ref="C205:C206"/>
    <mergeCell ref="D205:D206"/>
    <mergeCell ref="E205:E206"/>
    <mergeCell ref="F205:F206"/>
    <mergeCell ref="G205:G206"/>
    <mergeCell ref="L203:M203"/>
    <mergeCell ref="N203:O203"/>
    <mergeCell ref="P203:Q203"/>
    <mergeCell ref="R203:S203"/>
    <mergeCell ref="T203:U203"/>
    <mergeCell ref="V203:W203"/>
    <mergeCell ref="B201:G203"/>
    <mergeCell ref="H201:AC201"/>
    <mergeCell ref="H202:K202"/>
    <mergeCell ref="L202:O202"/>
    <mergeCell ref="P202:S202"/>
    <mergeCell ref="T202:W202"/>
    <mergeCell ref="X202:Y202"/>
    <mergeCell ref="Z202:AC203"/>
    <mergeCell ref="H203:I203"/>
    <mergeCell ref="J203:K203"/>
    <mergeCell ref="Z205:Z206"/>
    <mergeCell ref="AA205:AA206"/>
    <mergeCell ref="AB205:AB206"/>
    <mergeCell ref="AC205:AC206"/>
    <mergeCell ref="C208:C209"/>
    <mergeCell ref="D208:N208"/>
    <mergeCell ref="Q208:AA208"/>
    <mergeCell ref="D209:N209"/>
    <mergeCell ref="Q209:AA209"/>
    <mergeCell ref="X216:Y216"/>
    <mergeCell ref="C218:C219"/>
    <mergeCell ref="D218:D219"/>
    <mergeCell ref="E218:E219"/>
    <mergeCell ref="F218:F219"/>
    <mergeCell ref="G218:G219"/>
    <mergeCell ref="L216:M216"/>
    <mergeCell ref="N216:O216"/>
    <mergeCell ref="P216:Q216"/>
    <mergeCell ref="R216:S216"/>
    <mergeCell ref="T216:U216"/>
    <mergeCell ref="V216:W216"/>
    <mergeCell ref="B214:G216"/>
    <mergeCell ref="H214:AC214"/>
    <mergeCell ref="H215:K215"/>
    <mergeCell ref="L215:O215"/>
    <mergeCell ref="P215:S215"/>
    <mergeCell ref="T215:W215"/>
    <mergeCell ref="X215:Y215"/>
    <mergeCell ref="Z215:AC216"/>
    <mergeCell ref="H216:I216"/>
    <mergeCell ref="J216:K216"/>
    <mergeCell ref="Z218:Z219"/>
    <mergeCell ref="AA218:AA219"/>
    <mergeCell ref="AB218:AB219"/>
    <mergeCell ref="AC218:AC219"/>
    <mergeCell ref="C222:C223"/>
    <mergeCell ref="D222:N222"/>
    <mergeCell ref="Q222:AA222"/>
    <mergeCell ref="D223:N223"/>
    <mergeCell ref="Q223:AA223"/>
    <mergeCell ref="X230:Y230"/>
    <mergeCell ref="C232:C233"/>
    <mergeCell ref="D232:D233"/>
    <mergeCell ref="E232:E233"/>
    <mergeCell ref="F232:F233"/>
    <mergeCell ref="G232:G233"/>
    <mergeCell ref="L230:M230"/>
    <mergeCell ref="N230:O230"/>
    <mergeCell ref="P230:Q230"/>
    <mergeCell ref="R230:S230"/>
    <mergeCell ref="T230:U230"/>
    <mergeCell ref="V230:W230"/>
    <mergeCell ref="B228:G230"/>
    <mergeCell ref="H228:AC228"/>
    <mergeCell ref="H229:K229"/>
    <mergeCell ref="L229:O229"/>
    <mergeCell ref="P229:S229"/>
    <mergeCell ref="T229:W229"/>
    <mergeCell ref="X229:Y229"/>
    <mergeCell ref="Z229:AC230"/>
    <mergeCell ref="H230:I230"/>
    <mergeCell ref="J230:K230"/>
    <mergeCell ref="Z232:Z233"/>
    <mergeCell ref="AA232:AA233"/>
    <mergeCell ref="AB232:AB233"/>
    <mergeCell ref="AC232:AC233"/>
    <mergeCell ref="C236:C237"/>
    <mergeCell ref="D236:N236"/>
    <mergeCell ref="Q236:AA236"/>
    <mergeCell ref="D237:N237"/>
    <mergeCell ref="Q237:AA237"/>
  </mergeCells>
  <pageMargins left="0.7" right="0.7" top="0.75" bottom="0.75" header="0.3" footer="0.3"/>
  <pageSetup paperSize="5" scale="50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B9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MANTENIMIENTO TRANSPORTE</vt:lpstr>
      <vt:lpstr>MANTENIMIENTO DE EQUIPO OFIC</vt:lpstr>
      <vt:lpstr>MANT AIRE</vt:lpstr>
      <vt:lpstr>CEREMONIAL</vt:lpstr>
      <vt:lpstr>PAPEL DE ESCRITORIO</vt:lpstr>
      <vt:lpstr>PROD ARTES GRAFICAS</vt:lpstr>
      <vt:lpstr>PROD PAPEL Y CARTON</vt:lpstr>
      <vt:lpstr>PERIODICOS</vt:lpstr>
      <vt:lpstr>LLANTAS</vt:lpstr>
      <vt:lpstr>PROD QUIMICOS</vt:lpstr>
      <vt:lpstr>MAT PLASTICO</vt:lpstr>
      <vt:lpstr>HERRAMIENTAS</vt:lpstr>
      <vt:lpstr>ELEMENTOS LIMPIEZA</vt:lpstr>
      <vt:lpstr>UTILES DE OFICINA</vt:lpstr>
      <vt:lpstr>UTENSILIOS COCINA</vt:lpstr>
      <vt:lpstr>REPUESTOS</vt:lpstr>
      <vt:lpstr>ALIMENTOS</vt:lpstr>
      <vt:lpstr>GASOLINA</vt:lpstr>
      <vt:lpstr>DIESEL</vt:lpstr>
      <vt:lpstr>EQUIPO OFICINA</vt:lpstr>
      <vt:lpstr>EQUIPO COMPUTACION</vt:lpstr>
      <vt:lpstr>APLICACIONES INFOR</vt:lpstr>
      <vt:lpstr>PROVICCSOL BOS</vt:lpstr>
      <vt:lpstr>PROVICCSOL CONSULTORIA</vt:lpstr>
      <vt:lpstr>DGSC BOS</vt:lpstr>
      <vt:lpstr>Hoja3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NACIONALES</dc:creator>
  <cp:lastModifiedBy>Roque Rafael Barrientos Figueroa</cp:lastModifiedBy>
  <cp:lastPrinted>2015-01-13T20:06:49Z</cp:lastPrinted>
  <dcterms:created xsi:type="dcterms:W3CDTF">2000-02-08T16:08:17Z</dcterms:created>
  <dcterms:modified xsi:type="dcterms:W3CDTF">2015-01-13T20:07:09Z</dcterms:modified>
</cp:coreProperties>
</file>